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ane do pobrania" sheetId="1" r:id="rId4"/>
    <sheet state="visible" name="Chroniony, do wprowadzenia" sheetId="2" r:id="rId5"/>
    <sheet state="visible" name="MDM58" sheetId="3" r:id="rId6"/>
    <sheet state="visible" name="MDM74" sheetId="4" r:id="rId7"/>
    <sheet state="visible" name="MDM82" sheetId="5" r:id="rId8"/>
    <sheet state="visible" name="MDM273A" sheetId="6" r:id="rId9"/>
    <sheet state="visible" name="MDM58BIS" sheetId="7" r:id="rId10"/>
    <sheet state="visible" name="MDM77" sheetId="8" r:id="rId11"/>
    <sheet state="visible" name="DM1" sheetId="9" r:id="rId12"/>
  </sheets>
  <definedNames/>
  <calcPr/>
</workbook>
</file>

<file path=xl/sharedStrings.xml><?xml version="1.0" encoding="utf-8"?>
<sst xmlns="http://schemas.openxmlformats.org/spreadsheetml/2006/main" count="322" uniqueCount="218">
  <si>
    <t>Konfiguracja</t>
  </si>
  <si>
    <r>
      <rPr>
        <rFont val="Arial"/>
        <b/>
        <color theme="1"/>
      </rPr>
      <t>MDM Optimal 58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</si>
  <si>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58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</si>
  <si>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Optimal 58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</si>
  <si>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Optimal 74</t>
    </r>
    <r>
      <rPr>
        <rFont val="Arial"/>
        <color theme="1"/>
      </rPr>
      <t xml:space="preserve"> (montaż do </t>
    </r>
    <r>
      <rPr>
        <rFont val="Arial"/>
        <b/>
        <color theme="1"/>
      </rPr>
      <t>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</si>
  <si>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74</t>
    </r>
    <r>
      <rPr>
        <rFont val="Arial"/>
        <color theme="1"/>
      </rPr>
      <t xml:space="preserve"> (montaż </t>
    </r>
    <r>
      <rPr>
        <rFont val="Arial"/>
        <b/>
        <color theme="1"/>
      </rPr>
      <t>do 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</si>
  <si>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74</t>
    </r>
    <r>
      <rPr>
        <rFont val="Arial"/>
        <color theme="1"/>
      </rPr>
      <t xml:space="preserve"> 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</si>
  <si>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82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</si>
  <si>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Optimal 82</t>
    </r>
    <r>
      <rPr>
        <rFont val="Arial"/>
        <color theme="1"/>
      </rPr>
      <t xml:space="preserve"> (montaż do </t>
    </r>
    <r>
      <rPr>
        <rFont val="Arial"/>
        <b/>
        <color theme="1"/>
      </rPr>
      <t>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</si>
  <si>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82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</si>
  <si>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Optimal Z273A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</si>
  <si>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Optimal Z273A</t>
    </r>
    <r>
      <rPr>
        <rFont val="Arial"/>
        <color theme="1"/>
      </rPr>
      <t xml:space="preserve"> (montaż do </t>
    </r>
    <r>
      <rPr>
        <rFont val="Arial"/>
        <b/>
        <color theme="1"/>
      </rPr>
      <t>100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</si>
  <si>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MDM Optimal Z273A</t>
    </r>
    <r>
      <rPr>
        <rFont val="Arial"/>
        <color theme="1"/>
      </rPr>
      <t xml:space="preserve"> (montaż do </t>
    </r>
    <r>
      <rPr>
        <rFont val="Arial"/>
        <b/>
        <color theme="1"/>
      </rPr>
      <t>300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</si>
  <si>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MDM 58</t>
    </r>
    <r>
      <rPr>
        <rFont val="Arial"/>
        <color theme="1"/>
      </rPr>
      <t xml:space="preserve"> BIS (montaż do</t>
    </r>
    <r>
      <rPr>
        <rFont val="Arial"/>
        <b/>
        <color theme="1"/>
      </rPr>
      <t xml:space="preserve"> 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</si>
  <si>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58 BIS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</si>
  <si>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58 BIS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</si>
  <si>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 xml:space="preserve">MDM STODOŁA 77 </t>
    </r>
    <r>
      <rPr>
        <rFont val="Arial"/>
        <color theme="1"/>
      </rPr>
      <t>(montaż do 30 km od zakładu produkcyjnego)</t>
    </r>
  </si>
  <si>
    <r>
      <rPr>
        <rFont val="Arial"/>
        <b/>
        <color theme="1"/>
      </rPr>
      <t>MDM STODOŁA 77</t>
    </r>
    <r>
      <rPr>
        <rFont val="Arial"/>
        <color theme="1"/>
      </rPr>
      <t xml:space="preserve"> (montaż do 100 km od zakładu produkcyjnego)</t>
    </r>
  </si>
  <si>
    <r>
      <rPr>
        <rFont val="Arial"/>
        <b/>
        <color theme="1"/>
      </rPr>
      <t>MDM STODOŁA 77</t>
    </r>
    <r>
      <rPr>
        <rFont val="Arial"/>
        <color theme="1"/>
      </rPr>
      <t xml:space="preserve"> (montaż do 300 km od zakładu produkcyjnego)</t>
    </r>
  </si>
  <si>
    <r>
      <rPr>
        <rFont val="Arial"/>
        <b/>
        <color theme="1"/>
      </rPr>
      <t>MDM 70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</si>
  <si>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70</t>
    </r>
    <r>
      <rPr>
        <rFont val="Arial"/>
        <color theme="1"/>
      </rPr>
      <t xml:space="preserve"> (montaż do </t>
    </r>
    <r>
      <rPr>
        <rFont val="Arial"/>
        <b/>
        <color theme="1"/>
      </rPr>
      <t>100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</si>
  <si>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MDM 70</t>
    </r>
    <r>
      <rPr>
        <rFont val="Arial"/>
        <color theme="1"/>
      </rPr>
      <t xml:space="preserve"> (montaż do </t>
    </r>
    <r>
      <rPr>
        <rFont val="Arial"/>
        <b/>
        <color theme="1"/>
      </rPr>
      <t>300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</si>
  <si>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MDM 80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</si>
  <si>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80</t>
    </r>
    <r>
      <rPr>
        <rFont val="Arial"/>
        <color theme="1"/>
      </rPr>
      <t xml:space="preserve"> (montaż do </t>
    </r>
    <r>
      <rPr>
        <rFont val="Arial"/>
        <b/>
        <color theme="1"/>
      </rPr>
      <t>100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</si>
  <si>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MDM 80</t>
    </r>
    <r>
      <rPr>
        <rFont val="Arial"/>
        <color theme="1"/>
      </rPr>
      <t xml:space="preserve"> (montaż do </t>
    </r>
    <r>
      <rPr>
        <rFont val="Arial"/>
        <b/>
        <color theme="1"/>
      </rPr>
      <t>300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</si>
  <si>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MDM 90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</si>
  <si>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90</t>
    </r>
    <r>
      <rPr>
        <rFont val="Arial"/>
        <color theme="1"/>
      </rPr>
      <t xml:space="preserve"> (montaż do </t>
    </r>
    <r>
      <rPr>
        <rFont val="Arial"/>
        <b/>
        <color theme="1"/>
      </rPr>
      <t>100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</si>
  <si>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MDM 90</t>
    </r>
    <r>
      <rPr>
        <rFont val="Arial"/>
        <color theme="1"/>
      </rPr>
      <t xml:space="preserve"> (montaż do </t>
    </r>
    <r>
      <rPr>
        <rFont val="Arial"/>
        <b/>
        <color theme="1"/>
      </rPr>
      <t>300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</si>
  <si>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MDM 110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</si>
  <si>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110</t>
    </r>
    <r>
      <rPr>
        <rFont val="Arial"/>
        <color theme="1"/>
      </rPr>
      <t xml:space="preserve"> (montaż do </t>
    </r>
    <r>
      <rPr>
        <rFont val="Arial"/>
        <b/>
        <color theme="1"/>
      </rPr>
      <t>100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</si>
  <si>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MDM 110</t>
    </r>
    <r>
      <rPr>
        <rFont val="Arial"/>
        <color theme="1"/>
      </rPr>
      <t xml:space="preserve"> (montaż do </t>
    </r>
    <r>
      <rPr>
        <rFont val="Arial"/>
        <b/>
        <color theme="1"/>
      </rPr>
      <t>300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</si>
  <si>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DM1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</si>
  <si>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DM1</t>
    </r>
    <r>
      <rPr>
        <rFont val="Arial"/>
        <color theme="1"/>
      </rPr>
      <t xml:space="preserve"> (montaż do </t>
    </r>
    <r>
      <rPr>
        <rFont val="Arial"/>
        <b/>
        <color theme="1"/>
      </rPr>
      <t>100</t>
    </r>
    <r>
      <rPr>
        <rFont val="Arial"/>
        <color theme="1"/>
      </rPr>
      <t xml:space="preserve"> km od zakładu produkcyjnego)</t>
    </r>
  </si>
  <si>
    <r>
      <rPr>
        <rFont val="Arial"/>
        <b/>
        <color theme="1"/>
      </rPr>
      <t>DM1</t>
    </r>
    <r>
      <rPr>
        <rFont val="Arial"/>
        <color theme="1"/>
      </rPr>
      <t xml:space="preserve"> (montaż do </t>
    </r>
    <r>
      <rPr>
        <rFont val="Arial"/>
        <b/>
        <color theme="1"/>
      </rPr>
      <t>300</t>
    </r>
    <r>
      <rPr>
        <rFont val="Arial"/>
        <color theme="1"/>
      </rPr>
      <t xml:space="preserve"> km od zakładu produkcyjnego)</t>
    </r>
  </si>
  <si>
    <t>Powierzchnia podłóg</t>
  </si>
  <si>
    <t>Powierzchnia podłóg z adaptacją poddasza</t>
  </si>
  <si>
    <r>
      <rPr>
        <rFont val="Arial"/>
        <b/>
        <color theme="1"/>
      </rPr>
      <t xml:space="preserve">Zestaw Podstawowy, brutto (8%):
</t>
    </r>
    <r>
      <rPr>
        <rFont val="Arial"/>
        <color rgb="FF999999"/>
      </rPr>
      <t>Ściany szkieletowe z drewna klejonego KVH C24 ocieplone, wykończone od wewn. konstrukcyjną płytą GK. 
Elewacja na styropianie grafitowym gr. 12 cm zakończona klejem z siatką. 
Okna PCV białe 3-szybowe współczynnik przenikania ciepła Uw≤0,9 W/(m²·K), z ciepłym montażem na zakładzie produkcyjnym, z parapetami zewnętrznymi (aluminium lub blacha powlekana)
Drzwi wejściowe
Ściany montażowe ze stelażami podtynkowymi w/c.
Więźba dachowa z wiązarów
Pokrycie dachu blachodachówka, podsufitka stalowa, orynnowanie PVC
Transport na plac budowy, usługi dźwigu i rusztowania do montażu</t>
    </r>
  </si>
  <si>
    <r>
      <rPr>
        <rFont val="Arial"/>
        <b/>
        <color theme="1"/>
      </rPr>
      <t>Dopłata za Płytę Fundamentową bez prac ziemnych, brutto (8%):</t>
    </r>
    <r>
      <rPr>
        <rFont val="Arial"/>
        <color theme="1"/>
      </rPr>
      <t xml:space="preserve">
</t>
    </r>
    <r>
      <rPr>
        <rFont val="Arial"/>
        <color rgb="FF999999"/>
      </rPr>
      <t>200 mm z instalacją podposadzkową i przepustami, bez prac ziemnych</t>
    </r>
  </si>
  <si>
    <r>
      <rPr>
        <rFont val="Arial"/>
        <b/>
        <color theme="1"/>
      </rPr>
      <t xml:space="preserve">Dopłata za Stan Deweloperski, brutto (8%):
</t>
    </r>
    <r>
      <rPr>
        <rFont val="Arial"/>
        <color rgb="FF999999"/>
      </rPr>
      <t>Izolacja termiczna stropu (dolny pas wiązarów dachowych) - wełną mineralną 200 mm + 100 mm, schody strychowe, sufit podwieszany z płyt GK. Wykończenie elewacji - tynk akrylowy w kolorze białym plus wstawki antracytowe, tynk mozaikowy.
Posadzka podłogowa z ociepleniem ze styropianu 120 mm
Instalacja elektryczna - okablowanie, puszki podtynkowe i rozdzielnia, bez białego montażu
Instalacja wod-kan - bez białego montażu
Instalacja centralnego ogrzewania – elektryczna (folia grzewcza), zbiornik c.w.u.
Wentylacja grawitacyjna (kominki dachowe)</t>
    </r>
  </si>
  <si>
    <t>Razem, Stan Deweloperski w konfiguracji podstawowej, brutto (8%):</t>
  </si>
  <si>
    <r>
      <rPr>
        <rFont val="Arial"/>
        <color theme="1"/>
      </rPr>
      <t xml:space="preserve">Zmiana konstrukcji ścian zewn. na </t>
    </r>
    <r>
      <rPr>
        <rFont val="Arial"/>
        <b/>
        <color theme="1"/>
      </rPr>
      <t>dyfuzyjnie otwartą</t>
    </r>
    <r>
      <rPr>
        <rFont val="Arial"/>
        <color theme="1"/>
      </rPr>
      <t xml:space="preserve"> - aktywna paroizolacja, elewacja z </t>
    </r>
    <r>
      <rPr>
        <rFont val="Arial"/>
        <b/>
        <color theme="1"/>
      </rPr>
      <t>wełny skalnej</t>
    </r>
    <r>
      <rPr>
        <rFont val="Arial"/>
        <color theme="1"/>
      </rPr>
      <t xml:space="preserve"> na płycie gipsowo-włóknowej, brutto (8%)</t>
    </r>
  </si>
  <si>
    <r>
      <rPr>
        <rFont val="Arial"/>
        <color theme="1"/>
      </rPr>
      <t xml:space="preserve">Zmiana pokrycia dachowego na </t>
    </r>
    <r>
      <rPr>
        <rFont val="Arial"/>
        <b/>
        <color theme="1"/>
      </rPr>
      <t>dachówkę betonową</t>
    </r>
    <r>
      <rPr>
        <rFont val="Arial"/>
        <color theme="1"/>
      </rPr>
      <t>, brutto (8%)</t>
    </r>
  </si>
  <si>
    <r>
      <rPr>
        <rFont val="Arial"/>
        <b/>
        <color theme="1"/>
      </rPr>
      <t>Rolety</t>
    </r>
    <r>
      <rPr>
        <rFont val="Arial"/>
        <color theme="1"/>
      </rPr>
      <t xml:space="preserve"> fasadowe z napędem elektrycznym i sterowaniem z klawisza, brutto (8%)</t>
    </r>
  </si>
  <si>
    <r>
      <rPr>
        <rFont val="Arial"/>
        <b/>
        <color theme="1"/>
      </rPr>
      <t xml:space="preserve">Żaluzje </t>
    </r>
    <r>
      <rPr>
        <rFont val="Arial"/>
        <color theme="1"/>
      </rPr>
      <t>fasadowe z napędem elektrycznym i sterowaniem z klawisza, brutto (8%)</t>
    </r>
  </si>
  <si>
    <r>
      <rPr>
        <rFont val="Arial"/>
        <color theme="1"/>
      </rPr>
      <t xml:space="preserve">Zamiana CO na </t>
    </r>
    <r>
      <rPr>
        <rFont val="Arial"/>
        <b/>
        <color theme="1"/>
      </rPr>
      <t xml:space="preserve">wentylacyjną pompę </t>
    </r>
    <r>
      <rPr>
        <rFont val="Arial"/>
        <color theme="1"/>
      </rPr>
      <t xml:space="preserve">ciepła z ogrzewaniem podłogowym i </t>
    </r>
    <r>
      <rPr>
        <rFont val="Arial"/>
        <b/>
        <color theme="1"/>
      </rPr>
      <t>rekuperacją</t>
    </r>
    <r>
      <rPr>
        <rFont val="Arial"/>
        <color theme="1"/>
      </rPr>
      <t>, brutto (8%)</t>
    </r>
  </si>
  <si>
    <r>
      <rPr>
        <rFont val="Arial"/>
        <color theme="1"/>
      </rPr>
      <t xml:space="preserve">Okna </t>
    </r>
    <r>
      <rPr>
        <rFont val="Arial"/>
        <b/>
        <color theme="1"/>
      </rPr>
      <t>kolorowe</t>
    </r>
    <r>
      <rPr>
        <rFont val="Arial"/>
        <color theme="1"/>
      </rPr>
      <t xml:space="preserve"> obustronnie, brutto (8%)</t>
    </r>
  </si>
  <si>
    <r>
      <rPr>
        <rFont val="Arial"/>
        <color theme="1"/>
      </rPr>
      <t>S</t>
    </r>
    <r>
      <rPr>
        <rFont val="Arial"/>
        <b/>
        <color theme="1"/>
      </rPr>
      <t xml:space="preserve">poinowanie i szpachlowanie </t>
    </r>
    <r>
      <rPr>
        <rFont val="Arial"/>
        <color theme="1"/>
      </rPr>
      <t xml:space="preserve">połączeń płyt GK standard </t>
    </r>
    <r>
      <rPr>
        <rFont val="Arial"/>
        <b/>
        <color theme="1"/>
      </rPr>
      <t>Q2</t>
    </r>
    <r>
      <rPr>
        <rFont val="Arial"/>
        <color theme="1"/>
      </rPr>
      <t xml:space="preserve"> (farby strukturalne, tapety)</t>
    </r>
  </si>
  <si>
    <r>
      <rPr>
        <rFont val="Arial"/>
        <color theme="1"/>
      </rPr>
      <t xml:space="preserve">Dopłata za spoinowanie i szpachlowanie połączeń płyt GK standard </t>
    </r>
    <r>
      <rPr>
        <rFont val="Arial"/>
        <b/>
        <color theme="1"/>
      </rPr>
      <t>Q3</t>
    </r>
    <r>
      <rPr>
        <rFont val="Arial"/>
        <color theme="1"/>
      </rPr>
      <t xml:space="preserve"> i jednokrotne pomalowanie na biało, brutto (8%)</t>
    </r>
  </si>
  <si>
    <r>
      <rPr>
        <rFont val="Arial"/>
        <b/>
        <color theme="1"/>
      </rPr>
      <t xml:space="preserve">Adaptacja poddasza, brutto (8%):
</t>
    </r>
    <r>
      <rPr>
        <rFont val="Arial"/>
        <color rgb="FF999999"/>
      </rPr>
      <t>Wzmocnione wiązary
Podest na poddaszu 
Ocieplenie i wykończenie ścian i sufitu poddasza użytkowego w konstrukcji wiązarowej
Ocieplenie i wykończenie ścian szczytowych poddasza użytkowego w konstrukcji wiązarowej
Drzwi balkonowe 1,6x2,05m 2szt z barierkami, okno połaciowe drewniane 74x118cm 1szt.
Ściany wewnętrzne poddasza wykończone płytą GK
Schody z drewna iglastego w zamian za strychowe
Stelaż podtynkowy w/c
3 dodatkowe punkty wod-kan, dodatkowa pow. do ogrzewania i szpachlowania</t>
    </r>
  </si>
  <si>
    <r>
      <rPr>
        <rFont val="Arial"/>
        <b/>
        <color theme="1"/>
      </rPr>
      <t xml:space="preserve">Zadaszenie </t>
    </r>
    <r>
      <rPr>
        <rFont val="Arial"/>
        <color theme="1"/>
      </rPr>
      <t>na 2 samochody z dachem płaskim 5x5,5m, brutto (8%)</t>
    </r>
  </si>
  <si>
    <r>
      <rPr>
        <rFont val="Arial"/>
        <color theme="1"/>
      </rPr>
      <t xml:space="preserve">Redukcja ceny przy zamianie sufitów w strefie mieszkalnej z GK na ruszcie stalowym na </t>
    </r>
    <r>
      <rPr>
        <rFont val="Arial"/>
        <b/>
        <color theme="1"/>
      </rPr>
      <t>Sufity Napinane</t>
    </r>
    <r>
      <rPr>
        <rFont val="Arial"/>
        <color theme="1"/>
      </rPr>
      <t>, brutto (8%)</t>
    </r>
  </si>
  <si>
    <r>
      <rPr>
        <rFont val="Arial"/>
        <b/>
        <color theme="1"/>
      </rPr>
      <t xml:space="preserve">Pergola </t>
    </r>
    <r>
      <rPr>
        <rFont val="Arial"/>
        <color theme="1"/>
      </rPr>
      <t>drewniana pomalowana 2x5 m</t>
    </r>
  </si>
  <si>
    <r>
      <rPr>
        <rFont val="Arial"/>
        <color theme="1"/>
      </rPr>
      <t xml:space="preserve">Dopłata za </t>
    </r>
    <r>
      <rPr>
        <rFont val="Arial"/>
        <b/>
        <color theme="1"/>
      </rPr>
      <t xml:space="preserve">Komin </t>
    </r>
    <r>
      <rPr>
        <rFont val="Arial"/>
        <color theme="1"/>
      </rPr>
      <t>do kominka systemowy (kominek fi 180+went.) wykończony powyżej połaci dachu</t>
    </r>
  </si>
  <si>
    <t>* wszystkie ceny podane z VAT dla osób fizycznych, 8%</t>
  </si>
  <si>
    <t>MDM Energy  Sp. z o.o.
Kowale 21, 42-274 Konopiska
woj: śląskie</t>
  </si>
  <si>
    <t>MDM Optimal 58</t>
  </si>
  <si>
    <t>Konfiguracja:</t>
  </si>
  <si>
    <t>Stan Podstawowy</t>
  </si>
  <si>
    <r>
      <rPr>
        <rFont val="Arial"/>
        <b/>
        <color theme="1"/>
      </rPr>
      <t>Stan Podstawowy</t>
    </r>
    <r>
      <rPr>
        <rFont val="Arial"/>
        <color theme="1"/>
      </rPr>
      <t xml:space="preserve"> z płytą fundamentową</t>
    </r>
  </si>
  <si>
    <t>Stan Deweloperski</t>
  </si>
  <si>
    <r>
      <rPr>
        <rFont val="Arial"/>
        <b/>
        <color theme="1"/>
      </rPr>
      <t xml:space="preserve">Zestaw Podstawowy, brutto (8%):
</t>
    </r>
    <r>
      <rPr>
        <rFont val="Arial"/>
        <color rgb="FF999999"/>
      </rPr>
      <t>Ściany szkieletowe z drewna klejonego KVH C24 ocieplone, wykończone od wewn. konstrukcyjną płytą GK. 
Elewacja na styropianie grafitowym gr. 12 cm zakończona klejem z siatką. 
Okna PCV białe 3-szybowe współczynnik przenikania ciepła Uw≤0,9 W/(m²·K), z ciepłym montażem na zakładzie produkcyjnym, z parapetami zewnętrznymi (aluminium lub blacha powlekana)
Drzwi wejściowe
Ściany montażowe ze stelażami podtynkowymi w/c.
Więźba dachowa z wiązarów
Pokrycie dachu blachodachówka, podsufitka stalowa, orynnowanie PVC
Transport na plac budowy, usługi dźwigu i rusztowania do montażu</t>
    </r>
  </si>
  <si>
    <t>✓</t>
  </si>
  <si>
    <r>
      <rPr>
        <rFont val="Arial"/>
        <b/>
        <color theme="1"/>
      </rPr>
      <t>Dopłata za Płytę Fundamentową bez prac ziemnych, brutto (8%):</t>
    </r>
    <r>
      <rPr>
        <rFont val="Arial"/>
        <color theme="1"/>
      </rPr>
      <t xml:space="preserve">
</t>
    </r>
    <r>
      <rPr>
        <rFont val="Arial"/>
        <color rgb="FF999999"/>
      </rPr>
      <t>200 mm z instalacją podposadzkową i przepustami, bez prac ziemnych</t>
    </r>
  </si>
  <si>
    <t>❌</t>
  </si>
  <si>
    <r>
      <rPr>
        <rFont val="Arial"/>
        <b/>
        <color theme="1"/>
      </rPr>
      <t xml:space="preserve">Dopłata za Stan Deweloperski, brutto (8%):
</t>
    </r>
    <r>
      <rPr>
        <rFont val="Arial"/>
        <color rgb="FF999999"/>
      </rPr>
      <t>Izolacja termiczna stropu (dolny pas wiązarów dachowych) - wełną mineralną 200 mm + 100 mm, schody strychowe, sufit podwieszany z płyt GK. Wykończenie elewacji - tynk akrylowy w kolorze białym plus wstawki antracytowe, tynk mozaikowy.
Posadzka podłogowa z ociepleniem ze styropianu 120 mm
Instalacja elektryczna - okablowanie, puszki podtynkowe i rozdzielnia, bez białego montażu
Instalacja wod-kan - bez białego montażu
Instalacja centralnego ogrzewania – elektryczna (folia grzewcza), zbiornik c.w.u.
Wentylacja grawitacyjna (kominki dachowe)</t>
    </r>
  </si>
  <si>
    <r>
      <rPr>
        <rFont val="Arial"/>
        <b/>
        <color theme="1"/>
      </rPr>
      <t>MDM Optimal 58</t>
    </r>
    <r>
      <rPr>
        <rFont val="Arial"/>
        <color theme="1"/>
      </rPr>
      <t xml:space="preserve"> (montaż do </t>
    </r>
    <r>
      <rPr>
        <rFont val="Arial"/>
        <b/>
        <color theme="1"/>
      </rPr>
      <t>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</si>
  <si>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58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</si>
  <si>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58</t>
    </r>
    <r>
      <rPr>
        <rFont val="Arial"/>
        <color theme="1"/>
      </rPr>
      <t xml:space="preserve"> 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</si>
  <si>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t>* adres zakładu produkcyjnego: Kowale 21, 42-274 Konopiska, woj: śląskie</t>
  </si>
  <si>
    <t>Opcję:</t>
  </si>
  <si>
    <r>
      <rPr>
        <rFont val="Arial"/>
        <b/>
        <color theme="1"/>
      </rPr>
      <t>MDM Optimal 58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</si>
  <si>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58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</si>
  <si>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Optimal 58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300 km </t>
    </r>
    <r>
      <rPr>
        <rFont val="Arial"/>
        <color theme="1"/>
      </rPr>
      <t>od zakładu produkcyjnego)</t>
    </r>
  </si>
  <si>
    <r>
      <rPr>
        <rFont val="Arial"/>
        <color theme="1"/>
      </rPr>
      <t xml:space="preserve">Zmiana konstrukcji ścian zewn. na </t>
    </r>
    <r>
      <rPr>
        <rFont val="Arial"/>
        <b/>
        <color theme="1"/>
      </rPr>
      <t>dyfuzyjnie otwartą</t>
    </r>
    <r>
      <rPr>
        <rFont val="Arial"/>
        <color theme="1"/>
      </rPr>
      <t xml:space="preserve"> - aktywna paroizolacja, elewacja z </t>
    </r>
    <r>
      <rPr>
        <rFont val="Arial"/>
        <b/>
        <color theme="1"/>
      </rPr>
      <t>wełny skalnej</t>
    </r>
    <r>
      <rPr>
        <rFont val="Arial"/>
        <color theme="1"/>
      </rPr>
      <t xml:space="preserve"> na płycie gipsowo-włóknowej, brutto (8%)</t>
    </r>
  </si>
  <si>
    <r>
      <rPr>
        <rFont val="Arial"/>
        <color theme="1"/>
      </rPr>
      <t xml:space="preserve">Zmiana pokrycia dachowego na </t>
    </r>
    <r>
      <rPr>
        <rFont val="Arial"/>
        <b/>
        <color theme="1"/>
      </rPr>
      <t>dachówkę betonową</t>
    </r>
    <r>
      <rPr>
        <rFont val="Arial"/>
        <color theme="1"/>
      </rPr>
      <t>, brutto (8%)</t>
    </r>
  </si>
  <si>
    <r>
      <rPr>
        <rFont val="Arial"/>
        <b/>
        <color theme="1"/>
      </rPr>
      <t>Rolety</t>
    </r>
    <r>
      <rPr>
        <rFont val="Arial"/>
        <color theme="1"/>
      </rPr>
      <t xml:space="preserve"> fasadowe z napędem elektrycznym i sterowaniem z klawisza, brutto (8%)</t>
    </r>
  </si>
  <si>
    <r>
      <rPr>
        <rFont val="Arial"/>
        <b/>
        <color theme="1"/>
      </rPr>
      <t xml:space="preserve">Żaluzje </t>
    </r>
    <r>
      <rPr>
        <rFont val="Arial"/>
        <color theme="1"/>
      </rPr>
      <t>fasadowe z napędem elektrycznym i sterowaniem z klawisza, brutto (8%)</t>
    </r>
  </si>
  <si>
    <r>
      <rPr>
        <rFont val="Arial"/>
        <color theme="1"/>
      </rPr>
      <t xml:space="preserve">Zamiana CO na </t>
    </r>
    <r>
      <rPr>
        <rFont val="Arial"/>
        <b/>
        <color theme="1"/>
      </rPr>
      <t xml:space="preserve">wentylacyjną pompę </t>
    </r>
    <r>
      <rPr>
        <rFont val="Arial"/>
        <color theme="1"/>
      </rPr>
      <t xml:space="preserve">ciepła z ogrzewaniem podłogowym i </t>
    </r>
    <r>
      <rPr>
        <rFont val="Arial"/>
        <b/>
        <color theme="1"/>
      </rPr>
      <t>rekuperacją</t>
    </r>
    <r>
      <rPr>
        <rFont val="Arial"/>
        <color theme="1"/>
      </rPr>
      <t>, brutto (8%)</t>
    </r>
  </si>
  <si>
    <r>
      <rPr>
        <rFont val="Arial"/>
        <color theme="1"/>
      </rPr>
      <t xml:space="preserve">Okna </t>
    </r>
    <r>
      <rPr>
        <rFont val="Arial"/>
        <b/>
        <color theme="1"/>
      </rPr>
      <t>kolorowe</t>
    </r>
    <r>
      <rPr>
        <rFont val="Arial"/>
        <color theme="1"/>
      </rPr>
      <t xml:space="preserve"> obustronnie, brutto (8%)</t>
    </r>
  </si>
  <si>
    <r>
      <rPr>
        <rFont val="Arial"/>
        <color theme="1"/>
      </rPr>
      <t>S</t>
    </r>
    <r>
      <rPr>
        <rFont val="Arial"/>
        <b/>
        <color theme="1"/>
      </rPr>
      <t xml:space="preserve">poinowanie i szpachlowanie </t>
    </r>
    <r>
      <rPr>
        <rFont val="Arial"/>
        <color theme="1"/>
      </rPr>
      <t xml:space="preserve">połączeń płyt GK standard </t>
    </r>
    <r>
      <rPr>
        <rFont val="Arial"/>
        <b/>
        <color theme="1"/>
      </rPr>
      <t>Q2</t>
    </r>
    <r>
      <rPr>
        <rFont val="Arial"/>
        <color theme="1"/>
      </rPr>
      <t xml:space="preserve"> (farby strukturalne, tapety)</t>
    </r>
  </si>
  <si>
    <r>
      <rPr>
        <rFont val="Arial"/>
        <color theme="1"/>
      </rPr>
      <t xml:space="preserve">Dopłata za spoinowanie i szpachlowanie połączeń płyt GK standard </t>
    </r>
    <r>
      <rPr>
        <rFont val="Arial"/>
        <b/>
        <color theme="1"/>
      </rPr>
      <t>Q3</t>
    </r>
    <r>
      <rPr>
        <rFont val="Arial"/>
        <color theme="1"/>
      </rPr>
      <t xml:space="preserve"> i jednokrotne pomalowanie na biało, brutto (8%)</t>
    </r>
  </si>
  <si>
    <r>
      <rPr>
        <rFont val="Arial"/>
        <b/>
        <color theme="1"/>
      </rPr>
      <t xml:space="preserve">Adaptacja poddasza, brutto (8%):
</t>
    </r>
    <r>
      <rPr>
        <rFont val="Arial"/>
        <color rgb="FF999999"/>
      </rPr>
      <t>Wzmocnione wiązary
Podest na poddaszu 
Ocieplenie i wykończenie ścian i sufitu poddasza użytkowego w konstrukcji wiązarowej
Ocieplenie i wykończenie ścian szczytowych poddasza użytkowego w konstrukcji wiązarowej
Drzwi balkonowe 1,6x2,05m 2szt z barierkami, okno połaciowe drewniane 74x118cm 1szt.
Ściany wewnętrzne poddasza wykończone płytą GK
Schody z drewna iglastego w zamian za strychowe
Stelaż podtynkowy w/c
3 dodatkowe punkty wod-kan, dodatkowa pow. do ogrzewania i szpachlowania</t>
    </r>
  </si>
  <si>
    <r>
      <rPr>
        <rFont val="Arial"/>
        <b/>
        <color theme="1"/>
      </rPr>
      <t xml:space="preserve">Zadaszenie </t>
    </r>
    <r>
      <rPr>
        <rFont val="Arial"/>
        <color theme="1"/>
      </rPr>
      <t>na 2 samochody z dachem płaskim 5x5,5m, brutto (8%)</t>
    </r>
  </si>
  <si>
    <r>
      <rPr>
        <rFont val="Arial"/>
        <color theme="1"/>
      </rPr>
      <t xml:space="preserve">Redukcja ceny przy zamianie sufitów w strefie mieszkalnej z GK na ruszcie stalowym na </t>
    </r>
    <r>
      <rPr>
        <rFont val="Arial"/>
        <b/>
        <color theme="1"/>
      </rPr>
      <t>Sufity Napinane</t>
    </r>
    <r>
      <rPr>
        <rFont val="Arial"/>
        <color theme="1"/>
      </rPr>
      <t>, brutto (8%)</t>
    </r>
  </si>
  <si>
    <t>MDM Optimal 74</t>
  </si>
  <si>
    <r>
      <rPr>
        <rFont val="Arial"/>
        <b/>
        <color theme="1"/>
      </rPr>
      <t>Stan Podstawowy</t>
    </r>
    <r>
      <rPr>
        <rFont val="Arial"/>
        <color theme="1"/>
      </rPr>
      <t xml:space="preserve"> z płytą fundamentową</t>
    </r>
  </si>
  <si>
    <r>
      <rPr>
        <rFont val="Arial"/>
        <b/>
        <color theme="1"/>
      </rPr>
      <t xml:space="preserve">Zestaw Podstawowy, brutto (8%):
</t>
    </r>
    <r>
      <rPr>
        <rFont val="Arial"/>
        <color rgb="FF999999"/>
      </rPr>
      <t>Ściany szkieletowe z drewna klejonego KVH C24 ocieplone, wykończone od wewn. konstrukcyjną płytą GK. 
Elewacja na styropianie grafitowym gr. 12 cm zakończona klejem z siatką. 
Okna PCV białe 3-szybowe współczynnik przenikania ciepła Uw≤0,9 W/(m²·K), z ciepłym montażem na zakładzie produkcyjnym, z parapetami zewnętrznymi (aluminium lub blacha powlekana)
Drzwi wejściowe
Ściany montażowe ze stelażami podtynkowymi w/c.
Więźba dachowa z wiązarów
Pokrycie dachu blachodachówka, podsufitka stalowa, orynnowanie PVC
Transport na plac budowy, usługi dźwigu i rusztowania do montażu</t>
    </r>
  </si>
  <si>
    <r>
      <rPr>
        <rFont val="Arial"/>
        <b/>
        <color theme="1"/>
      </rPr>
      <t>Dopłata za Płytę Fundamentową bez prac ziemnych, brutto (8%):</t>
    </r>
    <r>
      <rPr>
        <rFont val="Arial"/>
        <color theme="1"/>
      </rPr>
      <t xml:space="preserve">
</t>
    </r>
    <r>
      <rPr>
        <rFont val="Arial"/>
        <color rgb="FF999999"/>
      </rPr>
      <t>200 mm z instalacją podposadzkową i przepustami, bez prac ziemnych</t>
    </r>
  </si>
  <si>
    <r>
      <rPr>
        <rFont val="Arial"/>
        <b/>
        <color theme="1"/>
      </rPr>
      <t xml:space="preserve">Dopłata za Stan Deweloperski, brutto (8%):
</t>
    </r>
    <r>
      <rPr>
        <rFont val="Arial"/>
        <color rgb="FF999999"/>
      </rPr>
      <t>Izolacja termiczna stropu (dolny pas wiązarów dachowych) - wełną mineralną 200 mm + 100 mm, schody strychowe, sufit podwieszany z płyt GK. Wykończenie elewacji - tynk akrylowy w kolorze białym plus wstawki antracytowe, tynk mozaikowy.
Posadzka podłogowa z ociepleniem ze styropianu 120 mm
Instalacja elektryczna - okablowanie, puszki podtynkowe i rozdzielnia, bez białego montażu
Instalacja wod-kan - bez białego montażu
Instalacja centralnego ogrzewania – elektryczna (folia grzewcza), zbiornik c.w.u.
Wentylacja grawitacyjna (kominki dachowe)</t>
    </r>
  </si>
  <si>
    <r>
      <rPr>
        <rFont val="Arial"/>
        <b/>
        <color theme="1"/>
      </rPr>
      <t>MDM Optimal 74</t>
    </r>
    <r>
      <rPr>
        <rFont val="Arial"/>
        <color theme="1"/>
      </rPr>
      <t xml:space="preserve"> (montaż do </t>
    </r>
    <r>
      <rPr>
        <rFont val="Arial"/>
        <b/>
        <color theme="1"/>
      </rPr>
      <t>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</si>
  <si>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74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</si>
  <si>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74</t>
    </r>
    <r>
      <rPr>
        <rFont val="Arial"/>
        <color theme="1"/>
      </rPr>
      <t xml:space="preserve"> 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</si>
  <si>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 xml:space="preserve">MDM Optimal 74 </t>
    </r>
    <r>
      <rPr>
        <rFont val="Arial"/>
        <color theme="1"/>
      </rPr>
      <t>(montaż do</t>
    </r>
    <r>
      <rPr>
        <rFont val="Arial"/>
        <b/>
        <color theme="1"/>
      </rPr>
      <t xml:space="preserve"> 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</si>
  <si>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74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</si>
  <si>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 xml:space="preserve">MDM Optimal 74 </t>
    </r>
    <r>
      <rPr>
        <rFont val="Arial"/>
        <color theme="1"/>
      </rPr>
      <t xml:space="preserve">(montaż do </t>
    </r>
    <r>
      <rPr>
        <rFont val="Arial"/>
        <b/>
        <color theme="1"/>
      </rPr>
      <t xml:space="preserve">300 km </t>
    </r>
    <r>
      <rPr>
        <rFont val="Arial"/>
        <color theme="1"/>
      </rPr>
      <t>od zakładu produkcyjnego)</t>
    </r>
  </si>
  <si>
    <r>
      <rPr>
        <rFont val="Arial"/>
        <color theme="1"/>
      </rPr>
      <t xml:space="preserve">Zmiana konstrukcji ścian zewn. na </t>
    </r>
    <r>
      <rPr>
        <rFont val="Arial"/>
        <b/>
        <color theme="1"/>
      </rPr>
      <t>dyfuzyjnie otwartą</t>
    </r>
    <r>
      <rPr>
        <rFont val="Arial"/>
        <color theme="1"/>
      </rPr>
      <t xml:space="preserve"> - aktywna paroizolacja, elewacja z </t>
    </r>
    <r>
      <rPr>
        <rFont val="Arial"/>
        <b/>
        <color theme="1"/>
      </rPr>
      <t>wełny skalnej</t>
    </r>
    <r>
      <rPr>
        <rFont val="Arial"/>
        <color theme="1"/>
      </rPr>
      <t xml:space="preserve"> na płycie gipsowo-włóknowej, brutto (8%)</t>
    </r>
  </si>
  <si>
    <r>
      <rPr>
        <rFont val="Arial"/>
        <color theme="1"/>
      </rPr>
      <t xml:space="preserve">Zmiana pokrycia dachowego na </t>
    </r>
    <r>
      <rPr>
        <rFont val="Arial"/>
        <b/>
        <color theme="1"/>
      </rPr>
      <t>dachówkę betonową</t>
    </r>
    <r>
      <rPr>
        <rFont val="Arial"/>
        <color theme="1"/>
      </rPr>
      <t>, brutto (8%)</t>
    </r>
  </si>
  <si>
    <r>
      <rPr>
        <rFont val="Arial"/>
        <b/>
        <color theme="1"/>
      </rPr>
      <t>Rolety</t>
    </r>
    <r>
      <rPr>
        <rFont val="Arial"/>
        <color theme="1"/>
      </rPr>
      <t xml:space="preserve"> fasadowe z napędem elektrycznym i sterowaniem z klawisza, brutto (8%)</t>
    </r>
  </si>
  <si>
    <r>
      <rPr>
        <rFont val="Arial"/>
        <b/>
        <color theme="1"/>
      </rPr>
      <t xml:space="preserve">Żaluzje </t>
    </r>
    <r>
      <rPr>
        <rFont val="Arial"/>
        <color theme="1"/>
      </rPr>
      <t>fasadowe z napędem elektrycznym i sterowaniem z klawisza, brutto (8%)</t>
    </r>
  </si>
  <si>
    <r>
      <rPr>
        <rFont val="Arial"/>
        <color theme="1"/>
      </rPr>
      <t xml:space="preserve">Zamiana CO na </t>
    </r>
    <r>
      <rPr>
        <rFont val="Arial"/>
        <b/>
        <color theme="1"/>
      </rPr>
      <t xml:space="preserve">wentylacyjną pompę </t>
    </r>
    <r>
      <rPr>
        <rFont val="Arial"/>
        <color theme="1"/>
      </rPr>
      <t xml:space="preserve">ciepła z ogrzewaniem podłogowym i </t>
    </r>
    <r>
      <rPr>
        <rFont val="Arial"/>
        <b/>
        <color theme="1"/>
      </rPr>
      <t>rekuperacją</t>
    </r>
    <r>
      <rPr>
        <rFont val="Arial"/>
        <color theme="1"/>
      </rPr>
      <t>, brutto (8%)</t>
    </r>
  </si>
  <si>
    <r>
      <rPr>
        <rFont val="Arial"/>
        <color theme="1"/>
      </rPr>
      <t xml:space="preserve">Okna </t>
    </r>
    <r>
      <rPr>
        <rFont val="Arial"/>
        <b/>
        <color theme="1"/>
      </rPr>
      <t>kolorowe</t>
    </r>
    <r>
      <rPr>
        <rFont val="Arial"/>
        <color theme="1"/>
      </rPr>
      <t xml:space="preserve"> obustronnie, brutto (8%)</t>
    </r>
  </si>
  <si>
    <r>
      <rPr>
        <rFont val="Arial"/>
        <color theme="1"/>
      </rPr>
      <t>S</t>
    </r>
    <r>
      <rPr>
        <rFont val="Arial"/>
        <b/>
        <color theme="1"/>
      </rPr>
      <t xml:space="preserve">poinowanie i szpachlowanie </t>
    </r>
    <r>
      <rPr>
        <rFont val="Arial"/>
        <color theme="1"/>
      </rPr>
      <t xml:space="preserve">połączeń płyt GK standard </t>
    </r>
    <r>
      <rPr>
        <rFont val="Arial"/>
        <b/>
        <color theme="1"/>
      </rPr>
      <t>Q2</t>
    </r>
    <r>
      <rPr>
        <rFont val="Arial"/>
        <color theme="1"/>
      </rPr>
      <t xml:space="preserve"> (farby strukturalne, tapety)</t>
    </r>
  </si>
  <si>
    <r>
      <rPr>
        <rFont val="Arial"/>
        <color theme="1"/>
      </rPr>
      <t xml:space="preserve">Dopłata za spoinowanie i szpachlowanie połączeń płyt GK standard </t>
    </r>
    <r>
      <rPr>
        <rFont val="Arial"/>
        <b/>
        <color theme="1"/>
      </rPr>
      <t>Q3</t>
    </r>
    <r>
      <rPr>
        <rFont val="Arial"/>
        <color theme="1"/>
      </rPr>
      <t xml:space="preserve"> i jednokrotne pomalowanie na biało, brutto (8%)</t>
    </r>
  </si>
  <si>
    <r>
      <rPr>
        <rFont val="Arial"/>
        <b/>
        <color theme="1"/>
      </rPr>
      <t xml:space="preserve">Adaptacja poddasza, brutto (8%):
</t>
    </r>
    <r>
      <rPr>
        <rFont val="Arial"/>
        <color rgb="FF999999"/>
      </rPr>
      <t>Wzmocnione wiązary
Podest na poddaszu 
Ocieplenie i wykończenie ścian i sufitu poddasza użytkowego w konstrukcji wiązarowej
Ocieplenie i wykończenie ścian szczytowych poddasza użytkowego w konstrukcji wiązarowej
Drzwi balkonowe 1,6x2,05m 2szt z barierkami, okno połaciowe drewniane 74x118cm 1szt.
Ściany wewnętrzne poddasza wykończone płytą GK
Schody z drewna iglastego w zamian za strychowe
Stelaż podtynkowy w/c
3 dodatkowe punkty wod-kan, dodatkowa pow. do ogrzewania i szpachlowania</t>
    </r>
  </si>
  <si>
    <r>
      <rPr>
        <rFont val="Arial"/>
        <b/>
        <color theme="1"/>
      </rPr>
      <t xml:space="preserve">Zadaszenie </t>
    </r>
    <r>
      <rPr>
        <rFont val="Arial"/>
        <color theme="1"/>
      </rPr>
      <t>na 2 samochody z dachem płaskim 5x5,5m, brutto (8%)</t>
    </r>
  </si>
  <si>
    <r>
      <rPr>
        <rFont val="Arial"/>
        <color theme="1"/>
      </rPr>
      <t xml:space="preserve">Redukcja ceny przy zamianie sufitów w strefie mieszkalnej z GK na ruszcie stalowym na </t>
    </r>
    <r>
      <rPr>
        <rFont val="Arial"/>
        <b/>
        <color theme="1"/>
      </rPr>
      <t>Sufity Napinane</t>
    </r>
    <r>
      <rPr>
        <rFont val="Arial"/>
        <color theme="1"/>
      </rPr>
      <t>, brutto (8%)</t>
    </r>
  </si>
  <si>
    <t>MDM Optimal 82</t>
  </si>
  <si>
    <r>
      <rPr>
        <rFont val="Arial"/>
        <b/>
        <color theme="1"/>
      </rPr>
      <t>Stan Podstawowy</t>
    </r>
    <r>
      <rPr>
        <rFont val="Arial"/>
        <color theme="1"/>
      </rPr>
      <t xml:space="preserve"> z płytą fundamentową</t>
    </r>
  </si>
  <si>
    <r>
      <rPr>
        <rFont val="Arial"/>
        <b/>
        <color theme="1"/>
      </rPr>
      <t xml:space="preserve">Zestaw Podstawowy, brutto (8%):
</t>
    </r>
    <r>
      <rPr>
        <rFont val="Arial"/>
        <color rgb="FF999999"/>
      </rPr>
      <t>Ściany szkieletowe z drewna klejonego KVH C24 ocieplone, wykończone od wewn. konstrukcyjną płytą GK. 
Elewacja na styropianie grafitowym gr. 12 cm zakończona klejem z siatką. 
Okna PCV białe 3-szybowe współczynnik przenikania ciepła Uw≤0,9 W/(m²·K), z ciepłym montażem na zakładzie produkcyjnym, z parapetami zewnętrznymi (aluminium lub blacha powlekana)
Drzwi wejściowe
Ściany montażowe ze stelażami podtynkowymi w/c.
Więźba dachowa z wiązarów
Pokrycie dachu blachodachówka, podsufitka stalowa, orynnowanie PVC
Transport na plac budowy, usługi dźwigu i rusztowania do montażu</t>
    </r>
  </si>
  <si>
    <r>
      <rPr>
        <rFont val="Arial"/>
        <b/>
        <color theme="1"/>
      </rPr>
      <t>Dopłata za Płytę Fundamentową bez prac ziemnych, brutto (8%):</t>
    </r>
    <r>
      <rPr>
        <rFont val="Arial"/>
        <color theme="1"/>
      </rPr>
      <t xml:space="preserve">
</t>
    </r>
    <r>
      <rPr>
        <rFont val="Arial"/>
        <color rgb="FF999999"/>
      </rPr>
      <t>200 mm z instalacją podposadzkową i przepustami, bez prac ziemnych</t>
    </r>
  </si>
  <si>
    <r>
      <rPr>
        <rFont val="Arial"/>
        <b/>
        <color theme="1"/>
      </rPr>
      <t xml:space="preserve">Dopłata za Stan Deweloperski, brutto (8%):
</t>
    </r>
    <r>
      <rPr>
        <rFont val="Arial"/>
        <color rgb="FF999999"/>
      </rPr>
      <t>Izolacja termiczna stropu (dolny pas wiązarów dachowych) - wełną mineralną 200 mm + 100 mm, schody strychowe, sufit podwieszany z płyt GK. Wykończenie elewacji - tynk akrylowy w kolorze białym plus wstawki antracytowe, tynk mozaikowy.
Posadzka podłogowa z ociepleniem ze styropianu 120 mm
Instalacja elektryczna - okablowanie, puszki podtynkowe i rozdzielnia, bez białego montażu
Instalacja wod-kan - bez białego montażu
Instalacja centralnego ogrzewania – elektryczna (folia grzewcza), zbiornik c.w.u.
Wentylacja grawitacyjna (kominki dachowe)</t>
    </r>
  </si>
  <si>
    <r>
      <rPr>
        <rFont val="Arial"/>
        <b/>
        <color theme="1"/>
      </rPr>
      <t xml:space="preserve">MDM Optimal 82 </t>
    </r>
    <r>
      <rPr>
        <rFont val="Arial"/>
        <color theme="1"/>
      </rPr>
      <t xml:space="preserve">(montaż do </t>
    </r>
    <r>
      <rPr>
        <rFont val="Arial"/>
        <b/>
        <color theme="1"/>
      </rPr>
      <t>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</si>
  <si>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 xml:space="preserve">MDM Optimal 82 </t>
    </r>
    <r>
      <rPr>
        <rFont val="Arial"/>
        <color theme="1"/>
      </rPr>
      <t>(montaż do</t>
    </r>
    <r>
      <rPr>
        <rFont val="Arial"/>
        <b/>
        <color theme="1"/>
      </rPr>
      <t xml:space="preserve"> 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</si>
  <si>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 xml:space="preserve">MDM Optimal 82 </t>
    </r>
    <r>
      <rPr>
        <rFont val="Arial"/>
        <color theme="1"/>
      </rPr>
      <t xml:space="preserve">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</si>
  <si>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 xml:space="preserve">MDM Optimal 82 </t>
    </r>
    <r>
      <rPr>
        <rFont val="Arial"/>
        <color theme="1"/>
      </rPr>
      <t>(montaż do</t>
    </r>
    <r>
      <rPr>
        <rFont val="Arial"/>
        <b/>
        <color theme="1"/>
      </rPr>
      <t xml:space="preserve"> 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</si>
  <si>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 xml:space="preserve">MDM Optimal 82 </t>
    </r>
    <r>
      <rPr>
        <rFont val="Arial"/>
        <color theme="1"/>
      </rPr>
      <t>(montaż do</t>
    </r>
    <r>
      <rPr>
        <rFont val="Arial"/>
        <b/>
        <color theme="1"/>
      </rPr>
      <t xml:space="preserve"> 100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</si>
  <si>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 xml:space="preserve">MDM Optimal 82 </t>
    </r>
    <r>
      <rPr>
        <rFont val="Arial"/>
        <color theme="1"/>
      </rPr>
      <t xml:space="preserve">(montaż do </t>
    </r>
    <r>
      <rPr>
        <rFont val="Arial"/>
        <b/>
        <color theme="1"/>
      </rPr>
      <t xml:space="preserve">300 km </t>
    </r>
    <r>
      <rPr>
        <rFont val="Arial"/>
        <color theme="1"/>
      </rPr>
      <t>od zakładu produkcyjnego)</t>
    </r>
  </si>
  <si>
    <r>
      <rPr>
        <rFont val="Arial"/>
        <color theme="1"/>
      </rPr>
      <t xml:space="preserve">Zmiana konstrukcji ścian zewn. na </t>
    </r>
    <r>
      <rPr>
        <rFont val="Arial"/>
        <b/>
        <color theme="1"/>
      </rPr>
      <t>dyfuzyjnie otwartą</t>
    </r>
    <r>
      <rPr>
        <rFont val="Arial"/>
        <color theme="1"/>
      </rPr>
      <t xml:space="preserve"> - aktywna paroizolacja, elewacja z </t>
    </r>
    <r>
      <rPr>
        <rFont val="Arial"/>
        <b/>
        <color theme="1"/>
      </rPr>
      <t>wełny skalnej</t>
    </r>
    <r>
      <rPr>
        <rFont val="Arial"/>
        <color theme="1"/>
      </rPr>
      <t xml:space="preserve"> na płycie gipsowo-włóknowej, brutto (8%)</t>
    </r>
  </si>
  <si>
    <r>
      <rPr>
        <rFont val="Arial"/>
        <color theme="1"/>
      </rPr>
      <t xml:space="preserve">Zmiana pokrycia dachowego na </t>
    </r>
    <r>
      <rPr>
        <rFont val="Arial"/>
        <b/>
        <color theme="1"/>
      </rPr>
      <t>dachówkę betonową</t>
    </r>
    <r>
      <rPr>
        <rFont val="Arial"/>
        <color theme="1"/>
      </rPr>
      <t>, brutto (8%)</t>
    </r>
  </si>
  <si>
    <r>
      <rPr>
        <rFont val="Arial"/>
        <b/>
        <color theme="1"/>
      </rPr>
      <t>Rolety</t>
    </r>
    <r>
      <rPr>
        <rFont val="Arial"/>
        <color theme="1"/>
      </rPr>
      <t xml:space="preserve"> fasadowe z napędem elektrycznym i sterowaniem z klawisza, brutto (8%)</t>
    </r>
  </si>
  <si>
    <r>
      <rPr>
        <rFont val="Arial"/>
        <b/>
        <color theme="1"/>
      </rPr>
      <t xml:space="preserve">Żaluzje </t>
    </r>
    <r>
      <rPr>
        <rFont val="Arial"/>
        <color theme="1"/>
      </rPr>
      <t>fasadowe z napędem elektrycznym i sterowaniem z klawisza, brutto (8%)</t>
    </r>
  </si>
  <si>
    <r>
      <rPr>
        <rFont val="Arial"/>
        <color theme="1"/>
      </rPr>
      <t xml:space="preserve">Zamiana CO na </t>
    </r>
    <r>
      <rPr>
        <rFont val="Arial"/>
        <b/>
        <color theme="1"/>
      </rPr>
      <t xml:space="preserve">wentylacyjną pompę </t>
    </r>
    <r>
      <rPr>
        <rFont val="Arial"/>
        <color theme="1"/>
      </rPr>
      <t xml:space="preserve">ciepła z ogrzewaniem podłogowym i </t>
    </r>
    <r>
      <rPr>
        <rFont val="Arial"/>
        <b/>
        <color theme="1"/>
      </rPr>
      <t>rekuperacją</t>
    </r>
    <r>
      <rPr>
        <rFont val="Arial"/>
        <color theme="1"/>
      </rPr>
      <t>, brutto (8%)</t>
    </r>
  </si>
  <si>
    <r>
      <rPr>
        <rFont val="Arial"/>
        <color theme="1"/>
      </rPr>
      <t xml:space="preserve">Okna </t>
    </r>
    <r>
      <rPr>
        <rFont val="Arial"/>
        <b/>
        <color theme="1"/>
      </rPr>
      <t>kolorowe</t>
    </r>
    <r>
      <rPr>
        <rFont val="Arial"/>
        <color theme="1"/>
      </rPr>
      <t xml:space="preserve"> obustronnie, brutto (8%)</t>
    </r>
  </si>
  <si>
    <r>
      <rPr>
        <rFont val="Arial"/>
        <color theme="1"/>
      </rPr>
      <t>S</t>
    </r>
    <r>
      <rPr>
        <rFont val="Arial"/>
        <b/>
        <color theme="1"/>
      </rPr>
      <t xml:space="preserve">poinowanie i szpachlowanie </t>
    </r>
    <r>
      <rPr>
        <rFont val="Arial"/>
        <color theme="1"/>
      </rPr>
      <t xml:space="preserve">połączeń płyt GK standard </t>
    </r>
    <r>
      <rPr>
        <rFont val="Arial"/>
        <b/>
        <color theme="1"/>
      </rPr>
      <t>Q2</t>
    </r>
    <r>
      <rPr>
        <rFont val="Arial"/>
        <color theme="1"/>
      </rPr>
      <t xml:space="preserve"> (farby strukturalne, tapety)</t>
    </r>
  </si>
  <si>
    <r>
      <rPr>
        <rFont val="Arial"/>
        <color theme="1"/>
      </rPr>
      <t xml:space="preserve">Dopłata za spoinowanie i szpachlowanie połączeń płyt GK standard </t>
    </r>
    <r>
      <rPr>
        <rFont val="Arial"/>
        <b/>
        <color theme="1"/>
      </rPr>
      <t>Q3</t>
    </r>
    <r>
      <rPr>
        <rFont val="Arial"/>
        <color theme="1"/>
      </rPr>
      <t xml:space="preserve"> i jednokrotne pomalowanie na biało, brutto (8%)</t>
    </r>
  </si>
  <si>
    <r>
      <rPr>
        <rFont val="Arial"/>
        <b/>
        <color theme="1"/>
      </rPr>
      <t xml:space="preserve">Adaptacja poddasza, brutto (8%):
</t>
    </r>
    <r>
      <rPr>
        <rFont val="Arial"/>
        <color rgb="FF999999"/>
      </rPr>
      <t>Wzmocnione wiązary
Podest na poddaszu 
Ocieplenie i wykończenie ścian i sufitu poddasza użytkowego w konstrukcji wiązarowej
Ocieplenie i wykończenie ścian szczytowych poddasza użytkowego w konstrukcji wiązarowej
Drzwi balkonowe 1,6x2,05m 2szt z barierkami, okno połaciowe drewniane 74x118cm 1szt.
Ściany wewnętrzne poddasza wykończone płytą GK
Schody z drewna iglastego w zamian za strychowe
Stelaż podtynkowy w/c
3 dodatkowe punkty wod-kan, dodatkowa pow. do ogrzewania i szpachlowania</t>
    </r>
  </si>
  <si>
    <r>
      <rPr>
        <rFont val="Arial"/>
        <b/>
        <color theme="1"/>
      </rPr>
      <t xml:space="preserve">Zadaszenie </t>
    </r>
    <r>
      <rPr>
        <rFont val="Arial"/>
        <color theme="1"/>
      </rPr>
      <t>na 2 samochody z dachem płaskim 5x5,5m, brutto (8%)</t>
    </r>
  </si>
  <si>
    <r>
      <rPr>
        <rFont val="Arial"/>
        <color theme="1"/>
      </rPr>
      <t xml:space="preserve">Redukcja ceny przy zamianie sufitów w strefie mieszkalnej z GK na ruszcie stalowym na </t>
    </r>
    <r>
      <rPr>
        <rFont val="Arial"/>
        <b/>
        <color theme="1"/>
      </rPr>
      <t>Sufity Napinane</t>
    </r>
    <r>
      <rPr>
        <rFont val="Arial"/>
        <color theme="1"/>
      </rPr>
      <t>, brutto (8%)</t>
    </r>
  </si>
  <si>
    <t>MDM Optimal 273 A</t>
  </si>
  <si>
    <r>
      <rPr>
        <rFont val="Arial"/>
        <b/>
        <color theme="1"/>
      </rPr>
      <t>Stan Podstawowy</t>
    </r>
    <r>
      <rPr>
        <rFont val="Arial"/>
        <color theme="1"/>
      </rPr>
      <t xml:space="preserve"> z płytą fundamentową</t>
    </r>
  </si>
  <si>
    <r>
      <rPr>
        <rFont val="Arial"/>
        <b/>
        <color theme="1"/>
      </rPr>
      <t xml:space="preserve">Zestaw Podstawowy, brutto (8%):
</t>
    </r>
    <r>
      <rPr>
        <rFont val="Arial"/>
        <color rgb="FF999999"/>
      </rPr>
      <t>Ściany szkieletowe z drewna klejonego KVH C24 ocieplone, wykończone od wewn. konstrukcyjną płytą GK. 
Elewacja na styropianie grafitowym gr. 12 cm zakończona klejem z siatką. 
Okna PCV białe 3-szybowe współczynnik przenikania ciepła Uw≤0,9 W/(m²·K), z ciepłym montażem na zakładzie produkcyjnym, z parapetami zewnętrznymi (aluminium lub blacha powlekana)
Drzwi wejściowe
Ściany montażowe ze stelażami podtynkowymi w/c.
Więźba dachowa z wiązarów
Pokrycie dachu blachodachówka, podsufitka stalowa, orynnowanie PVC
Transport na plac budowy, usługi dźwigu i rusztowania do montażu</t>
    </r>
  </si>
  <si>
    <r>
      <rPr>
        <rFont val="Arial"/>
        <b/>
        <color theme="1"/>
      </rPr>
      <t>Dopłata za Płytę Fundamentową bez prac ziemnych, brutto (8%):</t>
    </r>
    <r>
      <rPr>
        <rFont val="Arial"/>
        <color theme="1"/>
      </rPr>
      <t xml:space="preserve">
</t>
    </r>
    <r>
      <rPr>
        <rFont val="Arial"/>
        <color rgb="FF999999"/>
      </rPr>
      <t>200 mm z instalacją podposadzkową i przepustami, bez prac ziemnych</t>
    </r>
  </si>
  <si>
    <r>
      <rPr>
        <rFont val="Arial"/>
        <b/>
        <color theme="1"/>
      </rPr>
      <t xml:space="preserve">Dopłata za Stan Deweloperski, brutto (8%):
</t>
    </r>
    <r>
      <rPr>
        <rFont val="Arial"/>
        <color rgb="FF999999"/>
      </rPr>
      <t>Izolacja termiczna stropu (dolny pas wiązarów dachowych) - wełną mineralną 200 mm + 100 mm, schody strychowe, sufit podwieszany z płyt GK. Wykończenie elewacji - tynk akrylowy w kolorze białym plus wstawki antracytowe, tynk mozaikowy.
Posadzka podłogowa z ociepleniem ze styropianu 120 mm
Instalacja elektryczna - okablowanie, puszki podtynkowe i rozdzielnia, bez białego montażu
Instalacja wod-kan - bez białego montażu
Instalacja centralnego ogrzewania – elektryczna (folia grzewcza), zbiornik c.w.u.
Wentylacja grawitacyjna (kominki dachowe)</t>
    </r>
  </si>
  <si>
    <r>
      <rPr>
        <rFont val="Arial"/>
        <b/>
        <color theme="1"/>
      </rPr>
      <t>MDM Optimal 273 A</t>
    </r>
    <r>
      <rPr>
        <rFont val="Arial"/>
        <color theme="1"/>
      </rPr>
      <t xml:space="preserve"> (montaż do </t>
    </r>
    <r>
      <rPr>
        <rFont val="Arial"/>
        <b/>
        <color theme="1"/>
      </rPr>
      <t>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</si>
  <si>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 xml:space="preserve">MDM Optimal 273 A </t>
    </r>
    <r>
      <rPr>
        <rFont val="Arial"/>
        <color theme="1"/>
      </rPr>
      <t xml:space="preserve">(montaż do </t>
    </r>
    <r>
      <rPr>
        <rFont val="Arial"/>
        <b/>
        <color theme="1"/>
      </rPr>
      <t>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</si>
  <si>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273 A</t>
    </r>
    <r>
      <rPr>
        <rFont val="Arial"/>
        <color theme="1"/>
      </rPr>
      <t xml:space="preserve"> 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</si>
  <si>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273 A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</si>
  <si>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273 A</t>
    </r>
    <r>
      <rPr>
        <rFont val="Arial"/>
        <color theme="1"/>
      </rPr>
      <t xml:space="preserve"> (montaż do </t>
    </r>
    <r>
      <rPr>
        <rFont val="Arial"/>
        <b/>
        <color theme="1"/>
      </rPr>
      <t>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</si>
  <si>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273 A</t>
    </r>
    <r>
      <rPr>
        <rFont val="Arial"/>
        <color theme="1"/>
      </rPr>
      <t xml:space="preserve"> 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</si>
  <si>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r>
      <rPr>
        <rFont val="Arial"/>
        <color theme="1"/>
      </rPr>
      <t xml:space="preserve">Zmiana konstrukcji ścian zewn. na </t>
    </r>
    <r>
      <rPr>
        <rFont val="Arial"/>
        <b/>
        <color theme="1"/>
      </rPr>
      <t>dyfuzyjnie otwartą</t>
    </r>
    <r>
      <rPr>
        <rFont val="Arial"/>
        <color theme="1"/>
      </rPr>
      <t xml:space="preserve"> - aktywna paroizolacja, elewacja z </t>
    </r>
    <r>
      <rPr>
        <rFont val="Arial"/>
        <b/>
        <color theme="1"/>
      </rPr>
      <t>wełny skalnej</t>
    </r>
    <r>
      <rPr>
        <rFont val="Arial"/>
        <color theme="1"/>
      </rPr>
      <t xml:space="preserve"> na płycie gipsowo-włóknowej, brutto (8%)</t>
    </r>
  </si>
  <si>
    <r>
      <rPr>
        <rFont val="Arial"/>
        <color theme="1"/>
      </rPr>
      <t xml:space="preserve">Zmiana pokrycia dachowego na </t>
    </r>
    <r>
      <rPr>
        <rFont val="Arial"/>
        <b/>
        <color theme="1"/>
      </rPr>
      <t>dachówkę betonową</t>
    </r>
    <r>
      <rPr>
        <rFont val="Arial"/>
        <color theme="1"/>
      </rPr>
      <t>, brutto (8%)</t>
    </r>
  </si>
  <si>
    <r>
      <rPr>
        <rFont val="Arial"/>
        <b/>
        <color theme="1"/>
      </rPr>
      <t>Rolety</t>
    </r>
    <r>
      <rPr>
        <rFont val="Arial"/>
        <color theme="1"/>
      </rPr>
      <t xml:space="preserve"> fasadowe z napędem elektrycznym i sterowaniem z klawisza, brutto (8%)</t>
    </r>
  </si>
  <si>
    <r>
      <rPr>
        <rFont val="Arial"/>
        <b/>
        <color theme="1"/>
      </rPr>
      <t xml:space="preserve">Żaluzje </t>
    </r>
    <r>
      <rPr>
        <rFont val="Arial"/>
        <color theme="1"/>
      </rPr>
      <t>fasadowe z napędem elektrycznym i sterowaniem z klawisza, brutto (8%)</t>
    </r>
  </si>
  <si>
    <r>
      <rPr>
        <rFont val="Arial"/>
        <color theme="1"/>
      </rPr>
      <t xml:space="preserve">Zamiana CO na </t>
    </r>
    <r>
      <rPr>
        <rFont val="Arial"/>
        <b/>
        <color theme="1"/>
      </rPr>
      <t xml:space="preserve">wentylacyjną pompę </t>
    </r>
    <r>
      <rPr>
        <rFont val="Arial"/>
        <color theme="1"/>
      </rPr>
      <t xml:space="preserve">ciepła z ogrzewaniem podłogowym i </t>
    </r>
    <r>
      <rPr>
        <rFont val="Arial"/>
        <b/>
        <color theme="1"/>
      </rPr>
      <t>rekuperacją</t>
    </r>
    <r>
      <rPr>
        <rFont val="Arial"/>
        <color theme="1"/>
      </rPr>
      <t>, brutto (8%)</t>
    </r>
  </si>
  <si>
    <r>
      <rPr>
        <rFont val="Arial"/>
        <color theme="1"/>
      </rPr>
      <t xml:space="preserve">Okna </t>
    </r>
    <r>
      <rPr>
        <rFont val="Arial"/>
        <b/>
        <color theme="1"/>
      </rPr>
      <t>kolorowe</t>
    </r>
    <r>
      <rPr>
        <rFont val="Arial"/>
        <color theme="1"/>
      </rPr>
      <t xml:space="preserve"> obustronnie, brutto (8%)</t>
    </r>
  </si>
  <si>
    <r>
      <rPr>
        <rFont val="Arial"/>
        <color theme="1"/>
      </rPr>
      <t>S</t>
    </r>
    <r>
      <rPr>
        <rFont val="Arial"/>
        <b/>
        <color theme="1"/>
      </rPr>
      <t xml:space="preserve">poinowanie i szpachlowanie </t>
    </r>
    <r>
      <rPr>
        <rFont val="Arial"/>
        <color theme="1"/>
      </rPr>
      <t xml:space="preserve">połączeń płyt GK standard </t>
    </r>
    <r>
      <rPr>
        <rFont val="Arial"/>
        <b/>
        <color theme="1"/>
      </rPr>
      <t>Q2</t>
    </r>
    <r>
      <rPr>
        <rFont val="Arial"/>
        <color theme="1"/>
      </rPr>
      <t xml:space="preserve"> (farby strukturalne, tapety)</t>
    </r>
  </si>
  <si>
    <r>
      <rPr>
        <rFont val="Arial"/>
        <color theme="1"/>
      </rPr>
      <t xml:space="preserve">Dopłata za spoinowanie i szpachlowanie połączeń płyt GK standard </t>
    </r>
    <r>
      <rPr>
        <rFont val="Arial"/>
        <b/>
        <color theme="1"/>
      </rPr>
      <t>Q3</t>
    </r>
    <r>
      <rPr>
        <rFont val="Arial"/>
        <color theme="1"/>
      </rPr>
      <t xml:space="preserve"> i jednokrotne pomalowanie na biało, brutto (8%)</t>
    </r>
  </si>
  <si>
    <r>
      <rPr>
        <rFont val="Arial"/>
        <b/>
        <color theme="1"/>
      </rPr>
      <t xml:space="preserve">Adaptacja poddasza, brutto (8%):
</t>
    </r>
    <r>
      <rPr>
        <rFont val="Arial"/>
        <color rgb="FF999999"/>
      </rPr>
      <t>Wzmocnione wiązary
Podest na poddaszu 
Ocieplenie i wykończenie ścian i sufitu poddasza użytkowego w konstrukcji wiązarowej
Ocieplenie i wykończenie ścian szczytowych poddasza użytkowego w konstrukcji wiązarowej
Drzwi balkonowe 1,6x2,05m 2szt z barierkami, okno połaciowe drewniane 74x118cm 1szt.
Ściany wewnętrzne poddasza wykończone płytą GK
Schody z drewna iglastego w zamian za strychowe
Stelaż podtynkowy w/c
3 dodatkowe punkty wod-kan, dodatkowa pow. do ogrzewania i szpachlowania</t>
    </r>
  </si>
  <si>
    <r>
      <rPr>
        <rFont val="Arial"/>
        <b/>
        <color theme="1"/>
      </rPr>
      <t xml:space="preserve">Zadaszenie </t>
    </r>
    <r>
      <rPr>
        <rFont val="Arial"/>
        <color theme="1"/>
      </rPr>
      <t>na 2 samochody z dachem płaskim 5x5,5m, brutto (8%)</t>
    </r>
  </si>
  <si>
    <r>
      <rPr>
        <rFont val="Arial"/>
        <color theme="1"/>
      </rPr>
      <t xml:space="preserve">Redukcja ceny przy zamianie sufitów w strefie mieszkalnej z GK na ruszcie stalowym na </t>
    </r>
    <r>
      <rPr>
        <rFont val="Arial"/>
        <b/>
        <color theme="1"/>
      </rPr>
      <t>Sufity Napinane</t>
    </r>
    <r>
      <rPr>
        <rFont val="Arial"/>
        <color theme="1"/>
      </rPr>
      <t>, brutto (8%)</t>
    </r>
  </si>
  <si>
    <t>MDM 58 BIS</t>
  </si>
  <si>
    <r>
      <rPr>
        <rFont val="Arial"/>
        <b/>
        <color theme="1"/>
      </rPr>
      <t>Stan Podstawowy</t>
    </r>
    <r>
      <rPr>
        <rFont val="Arial"/>
        <color theme="1"/>
      </rPr>
      <t xml:space="preserve"> z płytą fundamentową</t>
    </r>
  </si>
  <si>
    <r>
      <rPr>
        <rFont val="Arial"/>
        <b/>
        <color theme="1"/>
      </rPr>
      <t xml:space="preserve">Zestaw Podstawowy, brutto (8%):
</t>
    </r>
    <r>
      <rPr>
        <rFont val="Arial"/>
        <color rgb="FF999999"/>
      </rPr>
      <t>Ściany szkieletowe z drewna klejonego KVH C24 ocieplone, wykończone od wewn. konstrukcyjną płytą GK. 
Elewacja na styropianie grafitowym gr. 12 cm zakończona klejem z siatką. 
Okna PCV białe 3-szybowe współczynnik przenikania ciepła Uw≤0,9 W/(m²·K), z ciepłym montażem na zakładzie produkcyjnym, z parapetami zewnętrznymi (aluminium lub blacha powlekana)
Drzwi wejściowe
Ściany montażowe ze stelażami podtynkowymi w/c.
Więźba dachowa z wiązarów
Pokrycie dachu blachodachówka, podsufitka stalowa, orynnowanie PVC
Transport na plac budowy, usługi dźwigu i rusztowania do montażu</t>
    </r>
  </si>
  <si>
    <r>
      <rPr>
        <rFont val="Arial"/>
        <b/>
        <color theme="1"/>
      </rPr>
      <t>Dopłata za Płytę Fundamentową bez prac ziemnych, brutto (8%):</t>
    </r>
    <r>
      <rPr>
        <rFont val="Arial"/>
        <color theme="1"/>
      </rPr>
      <t xml:space="preserve">
</t>
    </r>
    <r>
      <rPr>
        <rFont val="Arial"/>
        <color rgb="FF999999"/>
      </rPr>
      <t>200 mm z instalacją podposadzkową i przepustami, bez prac ziemnych</t>
    </r>
  </si>
  <si>
    <r>
      <rPr>
        <rFont val="Arial"/>
        <b/>
        <color theme="1"/>
      </rPr>
      <t xml:space="preserve">Dopłata za Stan Deweloperski, brutto (8%):
</t>
    </r>
    <r>
      <rPr>
        <rFont val="Arial"/>
        <color rgb="FF999999"/>
      </rPr>
      <t>Izolacja termiczna stropu (dolny pas wiązarów dachowych) - wełną mineralną 200 mm + 100 mm, schody strychowe, sufit podwieszany z płyt GK. Wykończenie elewacji - tynk akrylowy w kolorze białym plus wstawki antracytowe, tynk mozaikowy.
Posadzka podłogowa z ociepleniem ze styropianu 120 mm
Instalacja elektryczna - okablowanie, puszki podtynkowe i rozdzielnia, bez białego montażu
Instalacja wod-kan - bez białego montażu
Instalacja centralnego ogrzewania – elektryczna (folia grzewcza), zbiornik c.w.u.
Wentylacja grawitacyjna (kominki dachowe)</t>
    </r>
  </si>
  <si>
    <r>
      <rPr>
        <rFont val="Arial"/>
        <b/>
        <color theme="1"/>
      </rPr>
      <t>MDM 58 BIS</t>
    </r>
    <r>
      <rPr>
        <rFont val="Arial"/>
        <color theme="1"/>
      </rPr>
      <t xml:space="preserve"> (montaż do </t>
    </r>
    <r>
      <rPr>
        <rFont val="Arial"/>
        <b/>
        <color theme="1"/>
      </rPr>
      <t>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</si>
  <si>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58 BIS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</si>
  <si>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58 BIS</t>
    </r>
    <r>
      <rPr>
        <rFont val="Arial"/>
        <color theme="1"/>
      </rPr>
      <t xml:space="preserve"> 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</si>
  <si>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58 BIS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</si>
  <si>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Optimal 58 BIS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</si>
  <si>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MDM Optimal 58 BIS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300 km </t>
    </r>
    <r>
      <rPr>
        <rFont val="Arial"/>
        <color theme="1"/>
      </rPr>
      <t>od zakładu produkcyjnego)</t>
    </r>
  </si>
  <si>
    <r>
      <rPr>
        <rFont val="Arial"/>
        <color theme="1"/>
      </rPr>
      <t xml:space="preserve">Zmiana konstrukcji ścian zewn. na </t>
    </r>
    <r>
      <rPr>
        <rFont val="Arial"/>
        <b/>
        <color theme="1"/>
      </rPr>
      <t>dyfuzyjnie otwartą</t>
    </r>
    <r>
      <rPr>
        <rFont val="Arial"/>
        <color theme="1"/>
      </rPr>
      <t xml:space="preserve"> - aktywna paroizolacja, elewacja z </t>
    </r>
    <r>
      <rPr>
        <rFont val="Arial"/>
        <b/>
        <color theme="1"/>
      </rPr>
      <t>wełny skalnej</t>
    </r>
    <r>
      <rPr>
        <rFont val="Arial"/>
        <color theme="1"/>
      </rPr>
      <t xml:space="preserve"> na płycie gipsowo-włóknowej, brutto (8%)</t>
    </r>
  </si>
  <si>
    <r>
      <rPr>
        <rFont val="Arial"/>
        <color theme="1"/>
      </rPr>
      <t xml:space="preserve">Zmiana pokrycia dachowego na </t>
    </r>
    <r>
      <rPr>
        <rFont val="Arial"/>
        <b/>
        <color theme="1"/>
      </rPr>
      <t>dachówkę betonową</t>
    </r>
    <r>
      <rPr>
        <rFont val="Arial"/>
        <color theme="1"/>
      </rPr>
      <t>, brutto (8%)</t>
    </r>
  </si>
  <si>
    <r>
      <rPr>
        <rFont val="Arial"/>
        <b/>
        <color theme="1"/>
      </rPr>
      <t>Rolety</t>
    </r>
    <r>
      <rPr>
        <rFont val="Arial"/>
        <color theme="1"/>
      </rPr>
      <t xml:space="preserve"> fasadowe z napędem elektrycznym i sterowaniem z klawisza, brutto (8%)</t>
    </r>
  </si>
  <si>
    <r>
      <rPr>
        <rFont val="Arial"/>
        <b/>
        <color theme="1"/>
      </rPr>
      <t xml:space="preserve">Żaluzje </t>
    </r>
    <r>
      <rPr>
        <rFont val="Arial"/>
        <color theme="1"/>
      </rPr>
      <t>fasadowe z napędem elektrycznym i sterowaniem z klawisza, brutto (8%)</t>
    </r>
  </si>
  <si>
    <r>
      <rPr>
        <rFont val="Arial"/>
        <color theme="1"/>
      </rPr>
      <t xml:space="preserve">Zamiana CO na </t>
    </r>
    <r>
      <rPr>
        <rFont val="Arial"/>
        <b/>
        <color theme="1"/>
      </rPr>
      <t xml:space="preserve">wentylacyjną pompę </t>
    </r>
    <r>
      <rPr>
        <rFont val="Arial"/>
        <color theme="1"/>
      </rPr>
      <t xml:space="preserve">ciepła z ogrzewaniem podłogowym i </t>
    </r>
    <r>
      <rPr>
        <rFont val="Arial"/>
        <b/>
        <color theme="1"/>
      </rPr>
      <t>rekuperacją</t>
    </r>
    <r>
      <rPr>
        <rFont val="Arial"/>
        <color theme="1"/>
      </rPr>
      <t>, brutto (8%)</t>
    </r>
  </si>
  <si>
    <r>
      <rPr>
        <rFont val="Arial"/>
        <color theme="1"/>
      </rPr>
      <t xml:space="preserve">Okna </t>
    </r>
    <r>
      <rPr>
        <rFont val="Arial"/>
        <b/>
        <color theme="1"/>
      </rPr>
      <t>kolorowe</t>
    </r>
    <r>
      <rPr>
        <rFont val="Arial"/>
        <color theme="1"/>
      </rPr>
      <t xml:space="preserve"> obustronnie, brutto (8%)</t>
    </r>
  </si>
  <si>
    <r>
      <rPr>
        <rFont val="Arial"/>
        <color theme="1"/>
      </rPr>
      <t>S</t>
    </r>
    <r>
      <rPr>
        <rFont val="Arial"/>
        <b/>
        <color theme="1"/>
      </rPr>
      <t xml:space="preserve">poinowanie i szpachlowanie </t>
    </r>
    <r>
      <rPr>
        <rFont val="Arial"/>
        <color theme="1"/>
      </rPr>
      <t xml:space="preserve">połączeń płyt GK standard </t>
    </r>
    <r>
      <rPr>
        <rFont val="Arial"/>
        <b/>
        <color theme="1"/>
      </rPr>
      <t>Q2</t>
    </r>
    <r>
      <rPr>
        <rFont val="Arial"/>
        <color theme="1"/>
      </rPr>
      <t xml:space="preserve"> (farby strukturalne, tapety)</t>
    </r>
  </si>
  <si>
    <r>
      <rPr>
        <rFont val="Arial"/>
        <color theme="1"/>
      </rPr>
      <t xml:space="preserve">Dopłata za spoinowanie i szpachlowanie połączeń płyt GK standard </t>
    </r>
    <r>
      <rPr>
        <rFont val="Arial"/>
        <b/>
        <color theme="1"/>
      </rPr>
      <t>Q3</t>
    </r>
    <r>
      <rPr>
        <rFont val="Arial"/>
        <color theme="1"/>
      </rPr>
      <t xml:space="preserve"> i jednokrotne pomalowanie na biało, brutto (8%)</t>
    </r>
  </si>
  <si>
    <r>
      <rPr>
        <rFont val="Arial"/>
        <b/>
        <color theme="1"/>
      </rPr>
      <t xml:space="preserve">Adaptacja poddasza, brutto (8%):
</t>
    </r>
    <r>
      <rPr>
        <rFont val="Arial"/>
        <color rgb="FF999999"/>
      </rPr>
      <t>Wzmocnione wiązary
Podest na poddaszu 
Ocieplenie i wykończenie ścian i sufitu poddasza użytkowego w konstrukcji wiązarowej
Ocieplenie i wykończenie ścian szczytowych poddasza użytkowego w konstrukcji wiązarowej
Drzwi balkonowe 1,6x2,05m 2szt z barierkami, okno połaciowe drewniane 74x118cm 1szt.
Ściany wewnętrzne poddasza wykończone płytą GK
Schody z drewna iglastego w zamian za strychowe
Stelaż podtynkowy w/c
3 dodatkowe punkty wod-kan, dodatkowa pow. do ogrzewania i szpachlowania</t>
    </r>
  </si>
  <si>
    <r>
      <rPr>
        <rFont val="Arial"/>
        <b/>
        <color theme="1"/>
      </rPr>
      <t xml:space="preserve">Zadaszenie </t>
    </r>
    <r>
      <rPr>
        <rFont val="Arial"/>
        <color theme="1"/>
      </rPr>
      <t>na 2 samochody z dachem płaskim 5x5,5m, brutto (8%)</t>
    </r>
  </si>
  <si>
    <r>
      <rPr>
        <rFont val="Arial"/>
        <color theme="1"/>
      </rPr>
      <t xml:space="preserve">Redukcja ceny przy zamianie sufitów w strefie mieszkalnej z GK na ruszcie stalowym na </t>
    </r>
    <r>
      <rPr>
        <rFont val="Arial"/>
        <b/>
        <color theme="1"/>
      </rPr>
      <t>Sufity Napinane</t>
    </r>
    <r>
      <rPr>
        <rFont val="Arial"/>
        <color theme="1"/>
      </rPr>
      <t>, brutto (8%)</t>
    </r>
  </si>
  <si>
    <t>MDM Stodoła 77</t>
  </si>
  <si>
    <r>
      <rPr>
        <rFont val="Arial"/>
        <b/>
        <color theme="1"/>
      </rPr>
      <t>Stan Podstawowy</t>
    </r>
    <r>
      <rPr>
        <rFont val="Arial"/>
        <color theme="1"/>
      </rPr>
      <t xml:space="preserve"> z płytą fundamentową</t>
    </r>
  </si>
  <si>
    <r>
      <rPr>
        <rFont val="Arial"/>
        <b/>
        <color theme="1"/>
      </rPr>
      <t xml:space="preserve">Zestaw Podstawowy, brutto (8%):
</t>
    </r>
    <r>
      <rPr>
        <rFont val="Arial"/>
        <color rgb="FF999999"/>
      </rPr>
      <t>Ściany szkieletowe z drewna klejonego KVH C24 ocieplone, wykończone od wewn. konstrukcyjną płytą GK. 
Elewacja na styropianie grafitowym gr. 12 cm zakończona klejem z siatką. 
Okna PCV białe 3-szybowe współczynnik przenikania ciepła Uw≤0,9 W/(m²·K), z ciepłym montażem na zakładzie produkcyjnym, z parapetami zewnętrznymi (aluminium lub blacha powlekana)
Drzwi wejściowe
Ściany montażowe ze stelażami podtynkowymi w/c.
Więźba dachowa z wiązarów
Pokrycie dachu blachodachówka, podsufitka stalowa, orynnowanie PVC
Transport na plac budowy, usługi dźwigu i rusztowania do montażu</t>
    </r>
  </si>
  <si>
    <r>
      <rPr>
        <rFont val="Arial"/>
        <b/>
        <color theme="1"/>
      </rPr>
      <t>Dopłata za Płytę Fundamentową bez prac ziemnych, brutto (8%):</t>
    </r>
    <r>
      <rPr>
        <rFont val="Arial"/>
        <color theme="1"/>
      </rPr>
      <t xml:space="preserve">
</t>
    </r>
    <r>
      <rPr>
        <rFont val="Arial"/>
        <color rgb="FF999999"/>
      </rPr>
      <t>200 mm z instalacją podposadzkową i przepustami, bez prac ziemnych</t>
    </r>
  </si>
  <si>
    <r>
      <rPr>
        <rFont val="Arial"/>
        <b/>
        <color theme="1"/>
      </rPr>
      <t xml:space="preserve">Dopłata za Stan Deweloperski, brutto (8%):
</t>
    </r>
    <r>
      <rPr>
        <rFont val="Arial"/>
        <color rgb="FF999999"/>
      </rPr>
      <t>Izolacja termiczna stropu (dolny pas wiązarów dachowych) - wełną mineralną 200 mm + 100 mm, schody strychowe, sufit podwieszany z płyt GK. Wykończenie elewacji - tynk akrylowy w kolorze białym plus wstawki antracytowe, tynk mozaikowy.
Posadzka podłogowa z ociepleniem ze styropianu 120 mm
Instalacja elektryczna - okablowanie, puszki podtynkowe i rozdzielnia, bez białego montażu
Instalacja wod-kan - bez białego montażu
Instalacja centralnego ogrzewania – elektryczna (folia grzewcza), zbiornik c.w.u.
Wentylacja grawitacyjna (kominki dachowe)</t>
    </r>
  </si>
  <si>
    <r>
      <rPr>
        <rFont val="Arial"/>
        <b/>
        <color theme="1"/>
      </rPr>
      <t>MDM Stodoła 77</t>
    </r>
    <r>
      <rPr>
        <rFont val="Arial"/>
        <color theme="1"/>
      </rPr>
      <t xml:space="preserve"> (montaż do </t>
    </r>
    <r>
      <rPr>
        <rFont val="Arial"/>
        <b/>
        <color theme="1"/>
      </rPr>
      <t>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</si>
  <si>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Stodoła 77</t>
    </r>
    <r>
      <rPr>
        <rFont val="Arial"/>
        <color theme="1"/>
      </rPr>
      <t xml:space="preserve"> (montaż do </t>
    </r>
    <r>
      <rPr>
        <rFont val="Arial"/>
        <b/>
        <color theme="1"/>
      </rPr>
      <t>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</si>
  <si>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Stodoła 77</t>
    </r>
    <r>
      <rPr>
        <rFont val="Arial"/>
        <color theme="1"/>
      </rPr>
      <t xml:space="preserve"> 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</si>
  <si>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Stodoła 77</t>
    </r>
    <r>
      <rPr>
        <rFont val="Arial"/>
        <color theme="1"/>
      </rPr>
      <t xml:space="preserve"> (montaż do </t>
    </r>
    <r>
      <rPr>
        <rFont val="Arial"/>
        <b/>
        <color theme="1"/>
      </rPr>
      <t>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</si>
  <si>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Stodoła 77</t>
    </r>
    <r>
      <rPr>
        <rFont val="Arial"/>
        <color theme="1"/>
      </rPr>
      <t xml:space="preserve"> (montaż do </t>
    </r>
    <r>
      <rPr>
        <rFont val="Arial"/>
        <b/>
        <color theme="1"/>
      </rPr>
      <t>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</si>
  <si>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MDM Stodoła 77</t>
    </r>
    <r>
      <rPr>
        <rFont val="Arial"/>
        <color theme="1"/>
      </rPr>
      <t xml:space="preserve"> 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</si>
  <si>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r>
      <rPr>
        <rFont val="Arial"/>
        <color theme="1"/>
      </rPr>
      <t xml:space="preserve">Zmiana konstrukcji ścian zewn. na </t>
    </r>
    <r>
      <rPr>
        <rFont val="Arial"/>
        <b/>
        <color theme="1"/>
      </rPr>
      <t>dyfuzyjnie otwartą</t>
    </r>
    <r>
      <rPr>
        <rFont val="Arial"/>
        <color theme="1"/>
      </rPr>
      <t xml:space="preserve"> - aktywna paroizolacja, elewacja z </t>
    </r>
    <r>
      <rPr>
        <rFont val="Arial"/>
        <b/>
        <color theme="1"/>
      </rPr>
      <t>wełny skalnej</t>
    </r>
    <r>
      <rPr>
        <rFont val="Arial"/>
        <color theme="1"/>
      </rPr>
      <t xml:space="preserve"> na płycie gipsowo-włóknowej, brutto (8%)</t>
    </r>
  </si>
  <si>
    <r>
      <rPr>
        <rFont val="Arial"/>
        <color theme="1"/>
      </rPr>
      <t xml:space="preserve">Zmiana pokrycia dachowego na </t>
    </r>
    <r>
      <rPr>
        <rFont val="Arial"/>
        <b/>
        <color theme="1"/>
      </rPr>
      <t>dachówkę betonową</t>
    </r>
    <r>
      <rPr>
        <rFont val="Arial"/>
        <color theme="1"/>
      </rPr>
      <t>, brutto (8%)</t>
    </r>
  </si>
  <si>
    <r>
      <rPr>
        <rFont val="Arial"/>
        <b/>
        <color theme="1"/>
      </rPr>
      <t>Rolety</t>
    </r>
    <r>
      <rPr>
        <rFont val="Arial"/>
        <color theme="1"/>
      </rPr>
      <t xml:space="preserve"> fasadowe z napędem elektrycznym i sterowaniem z klawisza, brutto (8%)</t>
    </r>
  </si>
  <si>
    <r>
      <rPr>
        <rFont val="Arial"/>
        <b/>
        <color theme="1"/>
      </rPr>
      <t xml:space="preserve">Żaluzje </t>
    </r>
    <r>
      <rPr>
        <rFont val="Arial"/>
        <color theme="1"/>
      </rPr>
      <t>fasadowe z napędem elektrycznym i sterowaniem z klawisza, brutto (8%)</t>
    </r>
  </si>
  <si>
    <r>
      <rPr>
        <rFont val="Arial"/>
        <color theme="1"/>
      </rPr>
      <t xml:space="preserve">Zamiana CO na </t>
    </r>
    <r>
      <rPr>
        <rFont val="Arial"/>
        <b/>
        <color theme="1"/>
      </rPr>
      <t xml:space="preserve">wentylacyjną pompę </t>
    </r>
    <r>
      <rPr>
        <rFont val="Arial"/>
        <color theme="1"/>
      </rPr>
      <t xml:space="preserve">ciepła z ogrzewaniem podłogowym i </t>
    </r>
    <r>
      <rPr>
        <rFont val="Arial"/>
        <b/>
        <color theme="1"/>
      </rPr>
      <t>rekuperacją</t>
    </r>
    <r>
      <rPr>
        <rFont val="Arial"/>
        <color theme="1"/>
      </rPr>
      <t>, brutto (8%)</t>
    </r>
  </si>
  <si>
    <r>
      <rPr>
        <rFont val="Arial"/>
        <color theme="1"/>
      </rPr>
      <t xml:space="preserve">Okna </t>
    </r>
    <r>
      <rPr>
        <rFont val="Arial"/>
        <b/>
        <color theme="1"/>
      </rPr>
      <t>kolorowe</t>
    </r>
    <r>
      <rPr>
        <rFont val="Arial"/>
        <color theme="1"/>
      </rPr>
      <t xml:space="preserve"> obustronnie, brutto (8%)</t>
    </r>
  </si>
  <si>
    <r>
      <rPr>
        <rFont val="Arial"/>
        <color theme="1"/>
      </rPr>
      <t>S</t>
    </r>
    <r>
      <rPr>
        <rFont val="Arial"/>
        <b/>
        <color theme="1"/>
      </rPr>
      <t xml:space="preserve">poinowanie i szpachlowanie </t>
    </r>
    <r>
      <rPr>
        <rFont val="Arial"/>
        <color theme="1"/>
      </rPr>
      <t xml:space="preserve">połączeń płyt GK standard </t>
    </r>
    <r>
      <rPr>
        <rFont val="Arial"/>
        <b/>
        <color theme="1"/>
      </rPr>
      <t>Q2</t>
    </r>
    <r>
      <rPr>
        <rFont val="Arial"/>
        <color theme="1"/>
      </rPr>
      <t xml:space="preserve"> (farby strukturalne, tapety)</t>
    </r>
  </si>
  <si>
    <r>
      <rPr>
        <rFont val="Arial"/>
        <color theme="1"/>
      </rPr>
      <t xml:space="preserve">Dopłata za spoinowanie i szpachlowanie połączeń płyt GK standard </t>
    </r>
    <r>
      <rPr>
        <rFont val="Arial"/>
        <b/>
        <color theme="1"/>
      </rPr>
      <t>Q3</t>
    </r>
    <r>
      <rPr>
        <rFont val="Arial"/>
        <color theme="1"/>
      </rPr>
      <t xml:space="preserve"> i jednokrotne pomalowanie na biało, brutto (8%)</t>
    </r>
  </si>
  <si>
    <r>
      <rPr>
        <rFont val="Arial"/>
        <b/>
        <color theme="1"/>
      </rPr>
      <t xml:space="preserve">Adaptacja poddasza, brutto (8%):
</t>
    </r>
    <r>
      <rPr>
        <rFont val="Arial"/>
        <color rgb="FF999999"/>
      </rPr>
      <t>Wzmocnione wiązary
Podest na poddaszu 
Ocieplenie i wykończenie ścian i sufitu poddasza użytkowego w konstrukcji wiązarowej
Ocieplenie i wykończenie ścian szczytowych poddasza użytkowego w konstrukcji wiązarowej
Drzwi balkonowe 1,6x2,05m 2szt z barierkami, okno połaciowe drewniane 74x118cm 1szt.
Ściany wewnętrzne poddasza wykończone płytą GK
Schody z drewna iglastego w zamian za strychowe
Stelaż podtynkowy w/c
3 dodatkowe punkty wod-kan, dodatkowa pow. do ogrzewania i szpachlowania</t>
    </r>
  </si>
  <si>
    <r>
      <rPr>
        <rFont val="Arial"/>
        <b/>
        <color theme="1"/>
      </rPr>
      <t xml:space="preserve">Zadaszenie </t>
    </r>
    <r>
      <rPr>
        <rFont val="Arial"/>
        <color theme="1"/>
      </rPr>
      <t>na 2 samochody z dachem płaskim 5x5,5m, brutto (8%)</t>
    </r>
  </si>
  <si>
    <r>
      <rPr>
        <rFont val="Arial"/>
        <color theme="1"/>
      </rPr>
      <t xml:space="preserve">Redukcja ceny przy zamianie sufitów w strefie mieszkalnej z GK na ruszcie stalowym na </t>
    </r>
    <r>
      <rPr>
        <rFont val="Arial"/>
        <b/>
        <color theme="1"/>
      </rPr>
      <t>Sufity Napinane</t>
    </r>
    <r>
      <rPr>
        <rFont val="Arial"/>
        <color theme="1"/>
      </rPr>
      <t>, brutto (8%)</t>
    </r>
  </si>
  <si>
    <r>
      <rPr>
        <rFont val="Arial"/>
        <b/>
        <color theme="1"/>
      </rPr>
      <t xml:space="preserve">Pergola </t>
    </r>
    <r>
      <rPr>
        <rFont val="Arial"/>
        <color theme="1"/>
      </rPr>
      <t>drewniana pomalowana 2x5 m</t>
    </r>
  </si>
  <si>
    <t>DM1</t>
  </si>
  <si>
    <r>
      <rPr>
        <rFont val="Arial"/>
        <b/>
        <color theme="1"/>
      </rPr>
      <t>Stan Podstawowy</t>
    </r>
    <r>
      <rPr>
        <rFont val="Arial"/>
        <color theme="1"/>
      </rPr>
      <t xml:space="preserve"> z płytą fundamentową</t>
    </r>
  </si>
  <si>
    <r>
      <rPr>
        <rFont val="Arial"/>
        <b/>
        <color theme="1"/>
      </rPr>
      <t xml:space="preserve">Zestaw Podstawowy, brutto (8%):
</t>
    </r>
    <r>
      <rPr>
        <rFont val="Arial"/>
        <color rgb="FF999999"/>
      </rPr>
      <t>Ściany szkieletowe z drewna klejonego KVH C24 ocieplone, wykończone od wewn. konstrukcyjną płytą GK. 
Elewacja na styropianie grafitowym gr. 12 cm zakończona klejem z siatką. 
Okna PCV białe 3-szybowe współczynnik przenikania ciepła Uw≤0,9 W/(m²·K), z ciepłym montażem na zakładzie produkcyjnym, z parapetami zewnętrznymi (aluminium lub blacha powlekana)
Drzwi wejściowe
Ściany montażowe ze stelażami podtynkowymi w/c.
Więźba dachowa z wiązarów
Pokrycie dachu blachodachówka, podsufitka stalowa, orynnowanie PVC
Transport na plac budowy, usługi dźwigu i rusztowania do montażu</t>
    </r>
  </si>
  <si>
    <r>
      <rPr>
        <rFont val="Arial"/>
        <b/>
        <color theme="1"/>
      </rPr>
      <t>Dopłata za Płytę Fundamentową bez prac ziemnych, brutto (8%):</t>
    </r>
    <r>
      <rPr>
        <rFont val="Arial"/>
        <color theme="1"/>
      </rPr>
      <t xml:space="preserve">
</t>
    </r>
    <r>
      <rPr>
        <rFont val="Arial"/>
        <color rgb="FF999999"/>
      </rPr>
      <t>200 mm z instalacją podposadzkową i przepustami, bez prac ziemnych</t>
    </r>
  </si>
  <si>
    <r>
      <rPr>
        <rFont val="Arial"/>
        <b/>
        <color theme="1"/>
      </rPr>
      <t xml:space="preserve">Dopłata za Stan Deweloperski, brutto (8%):
</t>
    </r>
    <r>
      <rPr>
        <rFont val="Arial"/>
        <color rgb="FF999999"/>
      </rPr>
      <t>Izolacja termiczna stropu (dolny pas wiązarów dachowych) - wełną mineralną 200 mm + 100 mm, schody strychowe, sufit podwieszany z płyt GK. Wykończenie elewacji - tynk akrylowy w kolorze białym plus wstawki antracytowe, tynk mozaikowy.
Posadzka podłogowa z ociepleniem ze styropianu 120 mm
Instalacja elektryczna - okablowanie, puszki podtynkowe i rozdzielnia, bez białego montażu
Instalacja wod-kan - bez białego montażu
Instalacja centralnego ogrzewania – elektryczna (folia grzewcza), zbiornik c.w.u.
Wentylacja grawitacyjna (kominki dachowe)</t>
    </r>
  </si>
  <si>
    <r>
      <rPr>
        <rFont val="Arial"/>
        <b/>
        <color theme="1"/>
      </rPr>
      <t>DM1</t>
    </r>
    <r>
      <rPr>
        <rFont val="Arial"/>
        <color theme="1"/>
      </rPr>
      <t xml:space="preserve"> (montaż do </t>
    </r>
    <r>
      <rPr>
        <rFont val="Arial"/>
        <b/>
        <color theme="1"/>
      </rPr>
      <t>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</si>
  <si>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DM1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</si>
  <si>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DM1</t>
    </r>
    <r>
      <rPr>
        <rFont val="Arial"/>
        <color theme="1"/>
      </rPr>
      <t xml:space="preserve"> (montaż do </t>
    </r>
    <r>
      <rPr>
        <rFont val="Arial"/>
        <b/>
        <color theme="1"/>
      </rPr>
      <t>300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</si>
  <si>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DM1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30 km</t>
    </r>
    <r>
      <rPr>
        <rFont val="Arial"/>
        <color theme="1"/>
      </rPr>
      <t xml:space="preserve"> od zakładu produkcyjnego)</t>
    </r>
  </si>
  <si>
    <r>
      <rPr>
        <rFont val="Arial"/>
        <b/>
        <color theme="1"/>
      </rPr>
      <t>DM1</t>
    </r>
    <r>
      <rPr>
        <rFont val="Arial"/>
        <color theme="1"/>
      </rPr>
      <t xml:space="preserve"> (montaż do</t>
    </r>
    <r>
      <rPr>
        <rFont val="Arial"/>
        <b/>
        <color theme="1"/>
      </rPr>
      <t xml:space="preserve"> 100 km </t>
    </r>
    <r>
      <rPr>
        <rFont val="Arial"/>
        <color theme="1"/>
      </rPr>
      <t>od zakładu produkcyjnego)</t>
    </r>
  </si>
  <si>
    <r>
      <rPr>
        <rFont val="Arial"/>
        <b/>
        <color theme="1"/>
      </rPr>
      <t>DM1</t>
    </r>
    <r>
      <rPr>
        <rFont val="Arial"/>
        <color theme="1"/>
      </rPr>
      <t xml:space="preserve"> (montaż do </t>
    </r>
    <r>
      <rPr>
        <rFont val="Arial"/>
        <b/>
        <color theme="1"/>
      </rPr>
      <t xml:space="preserve">300 km </t>
    </r>
    <r>
      <rPr>
        <rFont val="Arial"/>
        <color theme="1"/>
      </rPr>
      <t>od zakładu produkcyjnego)</t>
    </r>
  </si>
  <si>
    <r>
      <rPr>
        <rFont val="Arial"/>
        <color theme="1"/>
      </rPr>
      <t xml:space="preserve">Zmiana konstrukcji ścian zewn. na </t>
    </r>
    <r>
      <rPr>
        <rFont val="Arial"/>
        <b/>
        <color theme="1"/>
      </rPr>
      <t>dyfuzyjnie otwartą</t>
    </r>
    <r>
      <rPr>
        <rFont val="Arial"/>
        <color theme="1"/>
      </rPr>
      <t xml:space="preserve"> - aktywna paroizolacja, elewacja z </t>
    </r>
    <r>
      <rPr>
        <rFont val="Arial"/>
        <b/>
        <color theme="1"/>
      </rPr>
      <t>wełny skalnej</t>
    </r>
    <r>
      <rPr>
        <rFont val="Arial"/>
        <color theme="1"/>
      </rPr>
      <t xml:space="preserve"> na płycie gipsowo-włóknowej, brutto (8%)</t>
    </r>
  </si>
  <si>
    <r>
      <rPr>
        <rFont val="Arial"/>
        <color theme="1"/>
      </rPr>
      <t xml:space="preserve">Zmiana pokrycia dachowego na </t>
    </r>
    <r>
      <rPr>
        <rFont val="Arial"/>
        <b/>
        <color theme="1"/>
      </rPr>
      <t>dachówkę betonową</t>
    </r>
    <r>
      <rPr>
        <rFont val="Arial"/>
        <color theme="1"/>
      </rPr>
      <t>, brutto (8%)</t>
    </r>
  </si>
  <si>
    <r>
      <rPr>
        <rFont val="Arial"/>
        <b/>
        <color theme="1"/>
      </rPr>
      <t>Rolety</t>
    </r>
    <r>
      <rPr>
        <rFont val="Arial"/>
        <color theme="1"/>
      </rPr>
      <t xml:space="preserve"> fasadowe z napędem elektrycznym i sterowaniem z klawisza, brutto (8%)</t>
    </r>
  </si>
  <si>
    <r>
      <rPr>
        <rFont val="Arial"/>
        <b/>
        <color theme="1"/>
      </rPr>
      <t xml:space="preserve">Żaluzje </t>
    </r>
    <r>
      <rPr>
        <rFont val="Arial"/>
        <color theme="1"/>
      </rPr>
      <t>fasadowe z napędem elektrycznym i sterowaniem z klawisza, brutto (8%)</t>
    </r>
  </si>
  <si>
    <r>
      <rPr>
        <rFont val="Arial"/>
        <color theme="1"/>
      </rPr>
      <t xml:space="preserve">Zamiana CO na </t>
    </r>
    <r>
      <rPr>
        <rFont val="Arial"/>
        <b/>
        <color theme="1"/>
      </rPr>
      <t xml:space="preserve">wentylacyjną pompę </t>
    </r>
    <r>
      <rPr>
        <rFont val="Arial"/>
        <color theme="1"/>
      </rPr>
      <t xml:space="preserve">ciepła z ogrzewaniem podłogowym i </t>
    </r>
    <r>
      <rPr>
        <rFont val="Arial"/>
        <b/>
        <color theme="1"/>
      </rPr>
      <t>rekuperacją</t>
    </r>
    <r>
      <rPr>
        <rFont val="Arial"/>
        <color theme="1"/>
      </rPr>
      <t>, brutto (8%)</t>
    </r>
  </si>
  <si>
    <r>
      <rPr>
        <rFont val="Arial"/>
        <color theme="1"/>
      </rPr>
      <t xml:space="preserve">Okna </t>
    </r>
    <r>
      <rPr>
        <rFont val="Arial"/>
        <b/>
        <color theme="1"/>
      </rPr>
      <t>kolorowe</t>
    </r>
    <r>
      <rPr>
        <rFont val="Arial"/>
        <color theme="1"/>
      </rPr>
      <t xml:space="preserve"> obustronnie, brutto (8%)</t>
    </r>
  </si>
  <si>
    <r>
      <rPr>
        <rFont val="Arial"/>
        <color theme="1"/>
      </rPr>
      <t>S</t>
    </r>
    <r>
      <rPr>
        <rFont val="Arial"/>
        <b/>
        <color theme="1"/>
      </rPr>
      <t xml:space="preserve">poinowanie i szpachlowanie </t>
    </r>
    <r>
      <rPr>
        <rFont val="Arial"/>
        <color theme="1"/>
      </rPr>
      <t xml:space="preserve">połączeń płyt GK standard </t>
    </r>
    <r>
      <rPr>
        <rFont val="Arial"/>
        <b/>
        <color theme="1"/>
      </rPr>
      <t>Q2</t>
    </r>
    <r>
      <rPr>
        <rFont val="Arial"/>
        <color theme="1"/>
      </rPr>
      <t xml:space="preserve"> (farby strukturalne, tapety)</t>
    </r>
  </si>
  <si>
    <r>
      <rPr>
        <rFont val="Arial"/>
        <color theme="1"/>
      </rPr>
      <t xml:space="preserve">Dopłata za spoinowanie i szpachlowanie połączeń płyt GK standard </t>
    </r>
    <r>
      <rPr>
        <rFont val="Arial"/>
        <b/>
        <color theme="1"/>
      </rPr>
      <t>Q3</t>
    </r>
    <r>
      <rPr>
        <rFont val="Arial"/>
        <color theme="1"/>
      </rPr>
      <t xml:space="preserve"> i jednokrotne pomalowanie na biało, brutto (8%)</t>
    </r>
  </si>
  <si>
    <r>
      <rPr>
        <rFont val="Arial"/>
        <b/>
        <color theme="1"/>
      </rPr>
      <t xml:space="preserve">Adaptacja poddasza, brutto (8%):
</t>
    </r>
    <r>
      <rPr>
        <rFont val="Arial"/>
        <color rgb="FF999999"/>
      </rPr>
      <t>Wzmocnione wiązary
Podest na poddaszu 
Ocieplenie i wykończenie ścian i sufitu poddasza użytkowego w konstrukcji wiązarowej
Ocieplenie i wykończenie ścian szczytowych poddasza użytkowego w konstrukcji wiązarowej
Drzwi balkonowe 1,6x2,05m 2szt z barierkami, okno połaciowe drewniane 74x118cm 1szt.
Ściany wewnętrzne poddasza wykończone płytą GK
Schody z drewna iglastego w zamian za strychowe
Stelaż podtynkowy w/c
3 dodatkowe punkty wod-kan, dodatkowa pow. do ogrzewania i szpachlowania</t>
    </r>
  </si>
  <si>
    <r>
      <rPr>
        <rFont val="Arial"/>
        <b/>
        <color theme="1"/>
      </rPr>
      <t xml:space="preserve">Zadaszenie </t>
    </r>
    <r>
      <rPr>
        <rFont val="Arial"/>
        <color theme="1"/>
      </rPr>
      <t>na 2 samochody z dachem płaskim 5x5,5m, brutto (8%)</t>
    </r>
  </si>
  <si>
    <r>
      <rPr>
        <rFont val="Arial"/>
        <color theme="1"/>
      </rPr>
      <t xml:space="preserve">Redukcja ceny przy zamianie sufitów w strefie mieszkalnej z GK na ruszcie stalowym na </t>
    </r>
    <r>
      <rPr>
        <rFont val="Arial"/>
        <b/>
        <color theme="1"/>
      </rPr>
      <t>Sufity Napinane</t>
    </r>
    <r>
      <rPr>
        <rFont val="Arial"/>
        <color theme="1"/>
      </rPr>
      <t>, brutto (8%)</t>
    </r>
  </si>
  <si>
    <r>
      <rPr>
        <rFont val="Arial"/>
        <color theme="1"/>
      </rPr>
      <t xml:space="preserve">Dopłata za </t>
    </r>
    <r>
      <rPr>
        <rFont val="Arial"/>
        <b/>
        <color theme="1"/>
      </rPr>
      <t xml:space="preserve">Komin </t>
    </r>
    <r>
      <rPr>
        <rFont val="Arial"/>
        <color theme="1"/>
      </rPr>
      <t>do kominka systemowy (kominek fi 180+went.) wykończony powyżej połaci dachu</t>
    </r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</si>
</sst>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0.0 &quot;m²&quot;"/>
    <numFmt numFmtId="165" formatCode="#,##0.00\ [$zł-415]"/>
  </numFmts>
  <fonts count="13">
    <font>
      <sz val="10.0"/>
      <color rgb="FF000000"/>
      <name val="Arial"/>
      <scheme val="minor"/>
    </font>
    <font>
      <color theme="1"/>
      <name val="Arial"/>
      <scheme val="minor"/>
    </font>
    <font>
      <color rgb="FFB7B7B7"/>
      <name val="Arial"/>
      <scheme val="minor"/>
    </font>
    <font>
      <b/>
      <color theme="1"/>
      <name val="Arial"/>
      <scheme val="minor"/>
    </font>
    <font>
      <sz val="12.0"/>
      <color theme="1"/>
      <name val="Arial"/>
      <scheme val="minor"/>
    </font>
    <font>
      <b/>
      <sz val="15.0"/>
      <color theme="1"/>
      <name val="Arial"/>
      <scheme val="minor"/>
    </font>
    <font>
      <sz val="13.0"/>
      <color rgb="FF999999"/>
      <name val="Arial"/>
      <scheme val="minor"/>
    </font>
    <font>
      <b/>
      <color theme="1"/>
      <name val="Arial"/>
    </font>
    <font>
      <color theme="1"/>
      <name val="Arial"/>
    </font>
    <font>
      <b/>
      <sz val="20.0"/>
      <color rgb="FF6AA84F"/>
      <name val="Arial"/>
    </font>
    <font>
      <b/>
      <sz val="15.0"/>
      <color rgb="FF6AA84F"/>
      <name val="Arial"/>
    </font>
    <font>
      <color rgb="FF999999"/>
      <name val="Arial"/>
    </font>
    <font>
      <color rgb="FF999999"/>
      <name val="Arial"/>
      <scheme val="minor"/>
    </font>
  </fonts>
  <fills count="2">
    <fill>
      <patternFill patternType="none"/>
    </fill>
    <fill>
      <patternFill patternType="lightGray"/>
    </fill>
  </fills>
  <borders count="17">
    <border/>
    <border>
      <left style="medium">
        <color rgb="FFCCCCCC"/>
      </left>
      <right style="thin">
        <color rgb="FFCCCCCC"/>
      </right>
      <top style="medium">
        <color rgb="FFCCCCCC"/>
      </top>
      <bottom style="thin">
        <color rgb="FFCCCCCC"/>
      </bottom>
    </border>
    <border>
      <left style="thin">
        <color rgb="FFCCCCCC"/>
      </left>
      <right style="thin">
        <color rgb="FFCCCCCC"/>
      </right>
      <top style="medium">
        <color rgb="FFCCCCCC"/>
      </top>
      <bottom style="thin">
        <color rgb="FFCCCCCC"/>
      </bottom>
    </border>
    <border>
      <left style="thin">
        <color rgb="FFCCCCCC"/>
      </left>
      <right style="medium">
        <color rgb="FFCCCCCC"/>
      </right>
      <top style="medium">
        <color rgb="FFCCCCCC"/>
      </top>
      <bottom style="thin">
        <color rgb="FFCCCCCC"/>
      </bottom>
    </border>
    <border>
      <left style="medium">
        <color rgb="FFCCCCCC"/>
      </left>
      <right style="thin">
        <color rgb="FFCCCCCC"/>
      </right>
      <top style="thin">
        <color rgb="FFCCCCCC"/>
      </top>
      <bottom style="thin">
        <color rgb="FFCCCCCC"/>
      </bottom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</border>
    <border>
      <left style="thin">
        <color rgb="FFCCCCCC"/>
      </left>
      <right style="medium">
        <color rgb="FFCCCCCC"/>
      </right>
      <top style="thin">
        <color rgb="FFCCCCCC"/>
      </top>
      <bottom style="thin">
        <color rgb="FFCCCCCC"/>
      </bottom>
    </border>
    <border>
      <left style="medium">
        <color rgb="FFCCCCCC"/>
      </left>
      <right style="thin">
        <color rgb="FFCCCCCC"/>
      </right>
      <top style="thin">
        <color rgb="FFCCCCCC"/>
      </top>
      <bottom style="medium">
        <color rgb="FFCCCCCC"/>
      </bottom>
    </border>
    <border>
      <left style="thin">
        <color rgb="FFCCCCCC"/>
      </left>
      <right style="thin">
        <color rgb="FFCCCCCC"/>
      </right>
      <top style="thin">
        <color rgb="FFCCCCCC"/>
      </top>
      <bottom style="medium">
        <color rgb="FFCCCCCC"/>
      </bottom>
    </border>
    <border>
      <left style="thin">
        <color rgb="FFCCCCCC"/>
      </left>
      <right style="medium">
        <color rgb="FFCCCCCC"/>
      </right>
      <top style="thin">
        <color rgb="FFCCCCCC"/>
      </top>
      <bottom style="medium">
        <color rgb="FFCCCCCC"/>
      </bottom>
    </border>
    <border>
      <left style="medium">
        <color rgb="FFCCCCCC"/>
      </left>
      <right style="thin">
        <color rgb="FFCCCCCC"/>
      </right>
      <top style="medium">
        <color rgb="FFCCCCCC"/>
      </top>
      <bottom style="medium">
        <color rgb="FFCCCCCC"/>
      </bottom>
    </border>
    <border>
      <left style="thin">
        <color rgb="FFCCCCCC"/>
      </left>
      <right style="thin">
        <color rgb="FFCCCCCC"/>
      </right>
      <top style="medium">
        <color rgb="FFCCCCCC"/>
      </top>
      <bottom style="medium">
        <color rgb="FFCCCCCC"/>
      </bottom>
    </border>
    <border>
      <left style="thin">
        <color rgb="FFCCCCCC"/>
      </left>
      <right style="medium">
        <color rgb="FFCCCCCC"/>
      </right>
      <top style="medium">
        <color rgb="FFCCCCCC"/>
      </top>
      <bottom style="medium">
        <color rgb="FFCCCCCC"/>
      </bottom>
    </border>
    <border>
      <left style="medium">
        <color rgb="FFCCCCCC"/>
      </left>
      <right style="thin">
        <color rgb="FFCCCCCC"/>
      </right>
      <top style="medium">
        <color rgb="FFCCCCCC"/>
      </top>
    </border>
    <border>
      <left style="thin">
        <color rgb="FFCCCCCC"/>
      </left>
      <right style="thin">
        <color rgb="FFCCCCCC"/>
      </right>
      <top style="medium">
        <color rgb="FFCCCCCC"/>
      </top>
    </border>
    <border>
      <left style="thin">
        <color rgb="FFCCCCCC"/>
      </left>
      <right style="medium">
        <color rgb="FFCCCCCC"/>
      </right>
      <top style="medium">
        <color rgb="FFCCCCCC"/>
      </top>
    </border>
    <border>
      <left style="medium">
        <color rgb="FFCCCCCC"/>
      </left>
      <top style="thin">
        <color rgb="FFCCCCCC"/>
      </top>
      <bottom style="medium">
        <color rgb="FFCCCCCC"/>
      </bottom>
    </border>
  </borders>
  <cellStyleXfs count="1">
    <xf borderId="0" fillId="0" fontId="0" numFmtId="0" applyAlignment="1" applyFont="1"/>
  </cellStyleXfs>
  <cellXfs count="53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 shrinkToFit="0" wrapText="1"/>
    </xf>
    <xf borderId="0" fillId="0" fontId="1" numFmtId="164" xfId="0" applyAlignment="1" applyFont="1" applyNumberFormat="1">
      <alignment readingOrder="0" shrinkToFit="0" wrapText="1"/>
    </xf>
    <xf borderId="0" fillId="0" fontId="1" numFmtId="165" xfId="0" applyAlignment="1" applyFont="1" applyNumberFormat="1">
      <alignment readingOrder="0" shrinkToFit="0" wrapText="1"/>
    </xf>
    <xf borderId="0" fillId="0" fontId="1" numFmtId="0" xfId="0" applyAlignment="1" applyFont="1">
      <alignment readingOrder="0"/>
    </xf>
    <xf borderId="0" fillId="0" fontId="2" numFmtId="0" xfId="0" applyAlignment="1" applyFont="1">
      <alignment readingOrder="0"/>
    </xf>
    <xf borderId="0" fillId="0" fontId="2" numFmtId="164" xfId="0" applyAlignment="1" applyFont="1" applyNumberFormat="1">
      <alignment readingOrder="0"/>
    </xf>
    <xf borderId="0" fillId="0" fontId="1" numFmtId="165" xfId="0" applyAlignment="1" applyFont="1" applyNumberFormat="1">
      <alignment readingOrder="0"/>
    </xf>
    <xf borderId="0" fillId="0" fontId="3" numFmtId="0" xfId="0" applyAlignment="1" applyFont="1">
      <alignment readingOrder="0" shrinkToFit="0" wrapText="1"/>
    </xf>
    <xf borderId="0" fillId="0" fontId="3" numFmtId="165" xfId="0" applyFont="1" applyNumberFormat="1"/>
    <xf borderId="0" fillId="0" fontId="1" numFmtId="165" xfId="0" applyFont="1" applyNumberFormat="1"/>
    <xf borderId="0" fillId="0" fontId="4" numFmtId="0" xfId="0" applyAlignment="1" applyFont="1">
      <alignment horizontal="center" readingOrder="0" vertical="center"/>
    </xf>
    <xf borderId="0" fillId="0" fontId="5" numFmtId="0" xfId="0" applyAlignment="1" applyFont="1">
      <alignment horizontal="center" readingOrder="0" vertical="center"/>
    </xf>
    <xf borderId="1" fillId="0" fontId="6" numFmtId="0" xfId="0" applyAlignment="1" applyBorder="1" applyFont="1">
      <alignment readingOrder="0"/>
    </xf>
    <xf borderId="2" fillId="0" fontId="7" numFmtId="0" xfId="0" applyAlignment="1" applyBorder="1" applyFont="1">
      <alignment horizontal="center" readingOrder="0" shrinkToFit="0" vertical="center" wrapText="1"/>
    </xf>
    <xf borderId="2" fillId="0" fontId="8" numFmtId="0" xfId="0" applyAlignment="1" applyBorder="1" applyFont="1">
      <alignment horizontal="center" shrinkToFit="0" vertical="center" wrapText="1"/>
    </xf>
    <xf borderId="3" fillId="0" fontId="7" numFmtId="0" xfId="0" applyAlignment="1" applyBorder="1" applyFont="1">
      <alignment horizontal="center" readingOrder="0" shrinkToFit="0" vertical="center" wrapText="1"/>
    </xf>
    <xf borderId="4" fillId="0" fontId="1" numFmtId="0" xfId="0" applyAlignment="1" applyBorder="1" applyFont="1">
      <alignment readingOrder="0" shrinkToFit="0" wrapText="1"/>
    </xf>
    <xf borderId="5" fillId="0" fontId="9" numFmtId="165" xfId="0" applyAlignment="1" applyBorder="1" applyFont="1" applyNumberFormat="1">
      <alignment horizontal="center" vertical="center"/>
    </xf>
    <xf borderId="6" fillId="0" fontId="9" numFmtId="165" xfId="0" applyAlignment="1" applyBorder="1" applyFont="1" applyNumberFormat="1">
      <alignment horizontal="center" vertical="center"/>
    </xf>
    <xf borderId="5" fillId="0" fontId="10" numFmtId="165" xfId="0" applyAlignment="1" applyBorder="1" applyFont="1" applyNumberFormat="1">
      <alignment horizontal="center" vertical="center"/>
    </xf>
    <xf borderId="7" fillId="0" fontId="1" numFmtId="0" xfId="0" applyAlignment="1" applyBorder="1" applyFont="1">
      <alignment readingOrder="0" shrinkToFit="0" wrapText="1"/>
    </xf>
    <xf borderId="8" fillId="0" fontId="10" numFmtId="165" xfId="0" applyAlignment="1" applyBorder="1" applyFont="1" applyNumberFormat="1">
      <alignment horizontal="center" vertical="center"/>
    </xf>
    <xf borderId="9" fillId="0" fontId="9" numFmtId="165" xfId="0" applyAlignment="1" applyBorder="1" applyFont="1" applyNumberFormat="1">
      <alignment horizontal="center" vertical="center"/>
    </xf>
    <xf borderId="1" fillId="0" fontId="1" numFmtId="0" xfId="0" applyAlignment="1" applyBorder="1" applyFont="1">
      <alignment readingOrder="0" shrinkToFit="0" vertical="center" wrapText="1"/>
    </xf>
    <xf borderId="2" fillId="0" fontId="3" numFmtId="165" xfId="0" applyAlignment="1" applyBorder="1" applyFont="1" applyNumberFormat="1">
      <alignment horizontal="center" vertical="center"/>
    </xf>
    <xf borderId="2" fillId="0" fontId="3" numFmtId="165" xfId="0" applyAlignment="1" applyBorder="1" applyFont="1" applyNumberFormat="1">
      <alignment horizontal="center" readingOrder="0" vertical="center"/>
    </xf>
    <xf borderId="3" fillId="0" fontId="3" numFmtId="165" xfId="0" applyAlignment="1" applyBorder="1" applyFont="1" applyNumberFormat="1">
      <alignment horizontal="center" readingOrder="0" vertical="center"/>
    </xf>
    <xf borderId="4" fillId="0" fontId="1" numFmtId="0" xfId="0" applyAlignment="1" applyBorder="1" applyFont="1">
      <alignment readingOrder="0" shrinkToFit="0" vertical="center" wrapText="1"/>
    </xf>
    <xf borderId="5" fillId="0" fontId="3" numFmtId="165" xfId="0" applyAlignment="1" applyBorder="1" applyFont="1" applyNumberFormat="1">
      <alignment horizontal="center" vertical="center"/>
    </xf>
    <xf borderId="5" fillId="0" fontId="3" numFmtId="165" xfId="0" applyAlignment="1" applyBorder="1" applyFont="1" applyNumberFormat="1">
      <alignment horizontal="center" readingOrder="0" vertical="center"/>
    </xf>
    <xf borderId="6" fillId="0" fontId="3" numFmtId="165" xfId="0" applyAlignment="1" applyBorder="1" applyFont="1" applyNumberFormat="1">
      <alignment horizontal="center" readingOrder="0" vertical="center"/>
    </xf>
    <xf borderId="7" fillId="0" fontId="1" numFmtId="0" xfId="0" applyAlignment="1" applyBorder="1" applyFont="1">
      <alignment readingOrder="0" shrinkToFit="0" vertical="center" wrapText="1"/>
    </xf>
    <xf borderId="8" fillId="0" fontId="3" numFmtId="165" xfId="0" applyAlignment="1" applyBorder="1" applyFont="1" applyNumberFormat="1">
      <alignment horizontal="center" vertical="center"/>
    </xf>
    <xf borderId="8" fillId="0" fontId="3" numFmtId="165" xfId="0" applyAlignment="1" applyBorder="1" applyFont="1" applyNumberFormat="1">
      <alignment horizontal="center" readingOrder="0" vertical="center"/>
    </xf>
    <xf borderId="9" fillId="0" fontId="3" numFmtId="165" xfId="0" applyAlignment="1" applyBorder="1" applyFont="1" applyNumberFormat="1">
      <alignment horizontal="center" readingOrder="0" vertical="center"/>
    </xf>
    <xf borderId="0" fillId="0" fontId="11" numFmtId="0" xfId="0" applyAlignment="1" applyFont="1">
      <alignment readingOrder="0" shrinkToFit="0" vertical="bottom" wrapText="1"/>
    </xf>
    <xf borderId="0" fillId="0" fontId="1" numFmtId="165" xfId="0" applyAlignment="1" applyFont="1" applyNumberFormat="1">
      <alignment horizontal="center" readingOrder="0" shrinkToFit="0" wrapText="1"/>
    </xf>
    <xf borderId="10" fillId="0" fontId="6" numFmtId="0" xfId="0" applyAlignment="1" applyBorder="1" applyFont="1">
      <alignment readingOrder="0" shrinkToFit="0" wrapText="1"/>
    </xf>
    <xf borderId="11" fillId="0" fontId="1" numFmtId="0" xfId="0" applyAlignment="1" applyBorder="1" applyFont="1">
      <alignment horizontal="center" readingOrder="0" shrinkToFit="0" wrapText="1"/>
    </xf>
    <xf borderId="12" fillId="0" fontId="1" numFmtId="0" xfId="0" applyAlignment="1" applyBorder="1" applyFont="1">
      <alignment horizontal="center" readingOrder="0" shrinkToFit="0" wrapText="1"/>
    </xf>
    <xf borderId="1" fillId="0" fontId="1" numFmtId="0" xfId="0" applyAlignment="1" applyBorder="1" applyFont="1">
      <alignment readingOrder="0" shrinkToFit="0" wrapText="1"/>
    </xf>
    <xf borderId="2" fillId="0" fontId="1" numFmtId="165" xfId="0" applyAlignment="1" applyBorder="1" applyFont="1" applyNumberFormat="1">
      <alignment horizontal="center" readingOrder="0"/>
    </xf>
    <xf borderId="3" fillId="0" fontId="1" numFmtId="165" xfId="0" applyAlignment="1" applyBorder="1" applyFont="1" applyNumberFormat="1">
      <alignment horizontal="center" readingOrder="0"/>
    </xf>
    <xf borderId="5" fillId="0" fontId="1" numFmtId="165" xfId="0" applyAlignment="1" applyBorder="1" applyFont="1" applyNumberFormat="1">
      <alignment horizontal="center" readingOrder="0"/>
    </xf>
    <xf borderId="6" fillId="0" fontId="1" numFmtId="165" xfId="0" applyAlignment="1" applyBorder="1" applyFont="1" applyNumberFormat="1">
      <alignment horizontal="center" readingOrder="0"/>
    </xf>
    <xf borderId="8" fillId="0" fontId="1" numFmtId="165" xfId="0" applyAlignment="1" applyBorder="1" applyFont="1" applyNumberFormat="1">
      <alignment horizontal="center" readingOrder="0"/>
    </xf>
    <xf borderId="9" fillId="0" fontId="1" numFmtId="165" xfId="0" applyAlignment="1" applyBorder="1" applyFont="1" applyNumberFormat="1">
      <alignment horizontal="center" readingOrder="0"/>
    </xf>
    <xf borderId="0" fillId="0" fontId="12" numFmtId="0" xfId="0" applyAlignment="1" applyFont="1">
      <alignment readingOrder="0"/>
    </xf>
    <xf borderId="13" fillId="0" fontId="6" numFmtId="0" xfId="0" applyAlignment="1" applyBorder="1" applyFont="1">
      <alignment readingOrder="0" shrinkToFit="0" wrapText="1"/>
    </xf>
    <xf borderId="14" fillId="0" fontId="1" numFmtId="0" xfId="0" applyAlignment="1" applyBorder="1" applyFont="1">
      <alignment horizontal="center" readingOrder="0" shrinkToFit="0" wrapText="1"/>
    </xf>
    <xf borderId="15" fillId="0" fontId="1" numFmtId="0" xfId="0" applyAlignment="1" applyBorder="1" applyFont="1">
      <alignment horizontal="center" readingOrder="0" shrinkToFit="0" wrapText="1"/>
    </xf>
    <xf borderId="16" fillId="0" fontId="1" numFmtId="0" xfId="0" applyAlignment="1" applyBorder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2" Type="http://schemas.openxmlformats.org/officeDocument/2006/relationships/worksheet" Target="worksheets/sheet9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6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7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4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3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47625</xdr:colOff>
      <xdr:row>0</xdr:row>
      <xdr:rowOff>47625</xdr:rowOff>
    </xdr:from>
    <xdr:ext cx="4876800" cy="2743200"/>
    <xdr:pic>
      <xdr:nvPicPr>
        <xdr:cNvPr id="0" name="image5.png" title="Obraz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790575</xdr:colOff>
      <xdr:row>0</xdr:row>
      <xdr:rowOff>47625</xdr:rowOff>
    </xdr:from>
    <xdr:ext cx="1076325" cy="1771650"/>
    <xdr:pic>
      <xdr:nvPicPr>
        <xdr:cNvPr id="0" name="image1.png" title="Obraz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790575</xdr:colOff>
      <xdr:row>0</xdr:row>
      <xdr:rowOff>47625</xdr:rowOff>
    </xdr:from>
    <xdr:ext cx="1076325" cy="1771650"/>
    <xdr:pic>
      <xdr:nvPicPr>
        <xdr:cNvPr id="0" name="image1.png" title="Obraz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0</xdr:row>
      <xdr:rowOff>47625</xdr:rowOff>
    </xdr:from>
    <xdr:ext cx="4876800" cy="2743200"/>
    <xdr:pic>
      <xdr:nvPicPr>
        <xdr:cNvPr id="0" name="image6.png" title="Obraz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790575</xdr:colOff>
      <xdr:row>0</xdr:row>
      <xdr:rowOff>47625</xdr:rowOff>
    </xdr:from>
    <xdr:ext cx="1076325" cy="1771650"/>
    <xdr:pic>
      <xdr:nvPicPr>
        <xdr:cNvPr id="0" name="image1.png" title="Obraz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0</xdr:row>
      <xdr:rowOff>47625</xdr:rowOff>
    </xdr:from>
    <xdr:ext cx="4876800" cy="2743200"/>
    <xdr:pic>
      <xdr:nvPicPr>
        <xdr:cNvPr id="0" name="image7.png" title="Obraz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790575</xdr:colOff>
      <xdr:row>0</xdr:row>
      <xdr:rowOff>47625</xdr:rowOff>
    </xdr:from>
    <xdr:ext cx="1076325" cy="1771650"/>
    <xdr:pic>
      <xdr:nvPicPr>
        <xdr:cNvPr id="0" name="image1.png" title="Obraz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0</xdr:row>
      <xdr:rowOff>47625</xdr:rowOff>
    </xdr:from>
    <xdr:ext cx="4876800" cy="2781300"/>
    <xdr:pic>
      <xdr:nvPicPr>
        <xdr:cNvPr id="0" name="image4.png" title="Obraz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790575</xdr:colOff>
      <xdr:row>0</xdr:row>
      <xdr:rowOff>47625</xdr:rowOff>
    </xdr:from>
    <xdr:ext cx="1076325" cy="1771650"/>
    <xdr:pic>
      <xdr:nvPicPr>
        <xdr:cNvPr id="0" name="image1.png" title="Obraz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0</xdr:row>
      <xdr:rowOff>47625</xdr:rowOff>
    </xdr:from>
    <xdr:ext cx="4876800" cy="2743200"/>
    <xdr:pic>
      <xdr:nvPicPr>
        <xdr:cNvPr id="0" name="image3.png" title="Obraz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790575</xdr:colOff>
      <xdr:row>0</xdr:row>
      <xdr:rowOff>47625</xdr:rowOff>
    </xdr:from>
    <xdr:ext cx="1076325" cy="1771650"/>
    <xdr:pic>
      <xdr:nvPicPr>
        <xdr:cNvPr id="0" name="image1.png" title="Obraz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0</xdr:row>
      <xdr:rowOff>47625</xdr:rowOff>
    </xdr:from>
    <xdr:ext cx="4876800" cy="2743200"/>
    <xdr:pic>
      <xdr:nvPicPr>
        <xdr:cNvPr id="0" name="image2.png" title="Obraz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790575</xdr:colOff>
      <xdr:row>0</xdr:row>
      <xdr:rowOff>47625</xdr:rowOff>
    </xdr:from>
    <xdr:ext cx="1076325" cy="1771650"/>
    <xdr:pic>
      <xdr:nvPicPr>
        <xdr:cNvPr id="0" name="image1.png" title="Obraz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0</xdr:row>
      <xdr:rowOff>47625</xdr:rowOff>
    </xdr:from>
    <xdr:ext cx="4876800" cy="2781300"/>
    <xdr:pic>
      <xdr:nvPicPr>
        <xdr:cNvPr id="0" name="image8.png" title="Obraz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1.0" ySplit="1.0" topLeftCell="B2" activePane="bottomRight" state="frozen"/>
      <selection activeCell="B1" sqref="B1" pane="topRight"/>
      <selection activeCell="A2" sqref="A2" pane="bottomLeft"/>
      <selection activeCell="B2" sqref="B2" pane="bottomRight"/>
    </sheetView>
  </sheetViews>
  <sheetFormatPr customHeight="1" defaultColWidth="12.63" defaultRowHeight="15.75"/>
  <cols>
    <col customWidth="1" min="1" max="1" width="49.25"/>
    <col customWidth="1" min="2" max="19" width="12.63"/>
  </cols>
  <sheetData>
    <row r="1">
      <c r="A1" s="1" t="str">
        <f>'Chroniony, do wprowadzenia'!A1</f>
        <v>Konfiguracja</v>
      </c>
      <c r="B1" s="1" t="str">
        <f>'Chroniony, do wprowadzenia'!B1</f>
        <v>MDM Optimal 58 (montaż do 30 km od zakładu produkcyjnego)</v>
      </c>
      <c r="C1" s="1" t="str">
        <f>'Chroniony, do wprowadzenia'!C1</f>
        <v>MDM Optimal 58 (montaż do 100 km od zakładu produkcyjnego)</v>
      </c>
      <c r="D1" s="1" t="str">
        <f>'Chroniony, do wprowadzenia'!D1</f>
        <v>MDM Optimal 58 (montaż do 300 km od zakładu produkcyjnego)</v>
      </c>
      <c r="E1" s="1" t="str">
        <f>'Chroniony, do wprowadzenia'!E1</f>
        <v>MDM Optimal 74 (montaż do 30 km od zakładu produkcyjnego)</v>
      </c>
      <c r="F1" s="1" t="str">
        <f>'Chroniony, do wprowadzenia'!F1</f>
        <v>MDM Optimal 74 (montaż do 100 km od zakładu produkcyjnego)</v>
      </c>
      <c r="G1" s="1" t="str">
        <f>'Chroniony, do wprowadzenia'!G1</f>
        <v>MDM Optimal 74 (montaż do 300 km od zakładu produkcyjnego)</v>
      </c>
      <c r="H1" s="1" t="str">
        <f>'Chroniony, do wprowadzenia'!H1</f>
        <v>MDM Optimal 82 (montaż do 30 km od zakładu produkcyjnego)</v>
      </c>
      <c r="I1" s="1" t="str">
        <f>'Chroniony, do wprowadzenia'!I1</f>
        <v>MDM Optimal 82 (montaż do 100 km od zakładu produkcyjnego)</v>
      </c>
      <c r="J1" s="1" t="str">
        <f>'Chroniony, do wprowadzenia'!J1</f>
        <v>MDM Optimal 82 (montaż do 300 km od zakładu produkcyjnego)</v>
      </c>
      <c r="K1" s="1" t="str">
        <f>'Chroniony, do wprowadzenia'!K1</f>
        <v>MDM Optimal Z273A (montaż do 30 km od zakładu produkcyjnego)</v>
      </c>
      <c r="L1" s="1" t="str">
        <f>'Chroniony, do wprowadzenia'!L1</f>
        <v>MDM Optimal Z273A (montaż do 100 km od zakładu produkcyjnego)</v>
      </c>
      <c r="M1" s="1" t="str">
        <f>'Chroniony, do wprowadzenia'!M1</f>
        <v>MDM Optimal Z273A (montaż do 300 km od zakładu produkcyjnego)</v>
      </c>
      <c r="N1" s="1" t="str">
        <f>'Chroniony, do wprowadzenia'!N1</f>
        <v>MDM 58 BIS (montaż do 30 km od zakładu produkcyjnego)</v>
      </c>
      <c r="O1" s="1" t="str">
        <f>'Chroniony, do wprowadzenia'!O1</f>
        <v>MDM 58 BIS (montaż do 100 km od zakładu produkcyjnego)</v>
      </c>
      <c r="P1" s="1" t="str">
        <f>'Chroniony, do wprowadzenia'!P1</f>
        <v>MDM 58 BIS (montaż do 300 km od zakładu produkcyjnego)</v>
      </c>
      <c r="Q1" s="1" t="str">
        <f>'Chroniony, do wprowadzenia'!Q1</f>
        <v>MDM STODOŁA 77 (montaż do 30 km od zakładu produkcyjnego)</v>
      </c>
      <c r="R1" s="1" t="str">
        <f>'Chroniony, do wprowadzenia'!R1</f>
        <v>MDM STODOŁA 77 (montaż do 100 km od zakładu produkcyjnego)</v>
      </c>
      <c r="S1" s="1" t="str">
        <f>'Chroniony, do wprowadzenia'!S1</f>
        <v>MDM STODOŁA 77 (montaż do 300 km od zakładu produkcyjnego)</v>
      </c>
      <c r="T1" s="1" t="str">
        <f>'Chroniony, do wprowadzenia'!T1</f>
        <v>MDM 70 (montaż do 30 km od zakładu produkcyjnego)</v>
      </c>
      <c r="U1" s="1" t="str">
        <f>'Chroniony, do wprowadzenia'!U1</f>
        <v>MDM 70 (montaż do 100 km od zakładu produkcyjnego)</v>
      </c>
      <c r="V1" s="1" t="str">
        <f>'Chroniony, do wprowadzenia'!V1</f>
        <v>MDM 70 (montaż do 300 km od zakładu produkcyjnego)</v>
      </c>
      <c r="W1" s="1" t="str">
        <f>'Chroniony, do wprowadzenia'!W1</f>
        <v>MDM 80 (montaż do 30 km od zakładu produkcyjnego)</v>
      </c>
      <c r="X1" s="1" t="str">
        <f>'Chroniony, do wprowadzenia'!X1</f>
        <v>MDM 80 (montaż do 100 km od zakładu produkcyjnego)</v>
      </c>
      <c r="Y1" s="1" t="str">
        <f>'Chroniony, do wprowadzenia'!Y1</f>
        <v>MDM 80 (montaż do 300 km od zakładu produkcyjnego)</v>
      </c>
      <c r="Z1" s="1" t="str">
        <f>'Chroniony, do wprowadzenia'!Z1</f>
        <v>MDM 90 (montaż do 30 km od zakładu produkcyjnego)</v>
      </c>
      <c r="AA1" s="1" t="str">
        <f>'Chroniony, do wprowadzenia'!AA1</f>
        <v>MDM 90 (montaż do 100 km od zakładu produkcyjnego)</v>
      </c>
      <c r="AB1" s="1" t="str">
        <f>'Chroniony, do wprowadzenia'!AB1</f>
        <v>MDM 90 (montaż do 300 km od zakładu produkcyjnego)</v>
      </c>
      <c r="AC1" s="1" t="str">
        <f>'Chroniony, do wprowadzenia'!AC1</f>
        <v>MDM 110 (montaż do 30 km od zakładu produkcyjnego)</v>
      </c>
      <c r="AD1" s="1" t="str">
        <f>'Chroniony, do wprowadzenia'!AD1</f>
        <v>MDM 110 (montaż do 100 km od zakładu produkcyjnego)</v>
      </c>
      <c r="AE1" s="1" t="str">
        <f>'Chroniony, do wprowadzenia'!AE1</f>
        <v>MDM 110 (montaż do 300 km od zakładu produkcyjnego)</v>
      </c>
      <c r="AF1" s="1" t="str">
        <f>'Chroniony, do wprowadzenia'!AF1</f>
        <v>DM1 (montaż do 30 km od zakładu produkcyjnego)</v>
      </c>
      <c r="AG1" s="1" t="str">
        <f>'Chroniony, do wprowadzenia'!AG1</f>
        <v>DM1 (montaż do 100 km od zakładu produkcyjnego)</v>
      </c>
      <c r="AH1" s="1" t="str">
        <f>'Chroniony, do wprowadzenia'!AH1</f>
        <v>DM1 (montaż do 300 km od zakładu produkcyjnego)</v>
      </c>
    </row>
    <row r="2">
      <c r="A2" s="1" t="str">
        <f>'Chroniony, do wprowadzenia'!A2</f>
        <v>Powierzchnia podłóg</v>
      </c>
      <c r="B2" s="2">
        <f>'Chroniony, do wprowadzenia'!B2</f>
        <v>58</v>
      </c>
      <c r="C2" s="2">
        <f>'Chroniony, do wprowadzenia'!C2</f>
        <v>58</v>
      </c>
      <c r="D2" s="2">
        <f>'Chroniony, do wprowadzenia'!D2</f>
        <v>58</v>
      </c>
      <c r="E2" s="2">
        <f>'Chroniony, do wprowadzenia'!E2</f>
        <v>74</v>
      </c>
      <c r="F2" s="2">
        <f>'Chroniony, do wprowadzenia'!F2</f>
        <v>74</v>
      </c>
      <c r="G2" s="2">
        <f>'Chroniony, do wprowadzenia'!G2</f>
        <v>74</v>
      </c>
      <c r="H2" s="2">
        <f>'Chroniony, do wprowadzenia'!H2</f>
        <v>82</v>
      </c>
      <c r="I2" s="2">
        <f>'Chroniony, do wprowadzenia'!I2</f>
        <v>82</v>
      </c>
      <c r="J2" s="2">
        <f>'Chroniony, do wprowadzenia'!J2</f>
        <v>82</v>
      </c>
      <c r="K2" s="2">
        <f>'Chroniony, do wprowadzenia'!K2</f>
        <v>106.5</v>
      </c>
      <c r="L2" s="2">
        <f>'Chroniony, do wprowadzenia'!L2</f>
        <v>106.5</v>
      </c>
      <c r="M2" s="2">
        <f>'Chroniony, do wprowadzenia'!M2</f>
        <v>106.5</v>
      </c>
      <c r="N2" s="2">
        <f>'Chroniony, do wprowadzenia'!N2</f>
        <v>93.5</v>
      </c>
      <c r="O2" s="2">
        <f>'Chroniony, do wprowadzenia'!O2</f>
        <v>93.5</v>
      </c>
      <c r="P2" s="2">
        <f>'Chroniony, do wprowadzenia'!P2</f>
        <v>93.5</v>
      </c>
      <c r="Q2" s="2">
        <f>'Chroniony, do wprowadzenia'!Q2</f>
        <v>92</v>
      </c>
      <c r="R2" s="2">
        <f>'Chroniony, do wprowadzenia'!R2</f>
        <v>92</v>
      </c>
      <c r="S2" s="2">
        <f>'Chroniony, do wprowadzenia'!S2</f>
        <v>92</v>
      </c>
      <c r="T2" s="2">
        <f>'Chroniony, do wprowadzenia'!T2</f>
        <v>73.3</v>
      </c>
      <c r="U2" s="2">
        <f>'Chroniony, do wprowadzenia'!U2</f>
        <v>73.3</v>
      </c>
      <c r="V2" s="2">
        <f>'Chroniony, do wprowadzenia'!V2</f>
        <v>73.3</v>
      </c>
      <c r="W2" s="2">
        <f>'Chroniony, do wprowadzenia'!W2</f>
        <v>80.5</v>
      </c>
      <c r="X2" s="2">
        <f>'Chroniony, do wprowadzenia'!X2</f>
        <v>80.5</v>
      </c>
      <c r="Y2" s="2">
        <f>'Chroniony, do wprowadzenia'!Y2</f>
        <v>80.5</v>
      </c>
      <c r="Z2" s="2">
        <f>'Chroniony, do wprowadzenia'!Z2</f>
        <v>93.5</v>
      </c>
      <c r="AA2" s="2">
        <f>'Chroniony, do wprowadzenia'!AA2</f>
        <v>93.5</v>
      </c>
      <c r="AB2" s="2">
        <f>'Chroniony, do wprowadzenia'!AB2</f>
        <v>93.5</v>
      </c>
      <c r="AC2" s="2">
        <f>'Chroniony, do wprowadzenia'!AC2</f>
        <v>113</v>
      </c>
      <c r="AD2" s="2">
        <f>'Chroniony, do wprowadzenia'!AD2</f>
        <v>113</v>
      </c>
      <c r="AE2" s="2">
        <f>'Chroniony, do wprowadzenia'!AE2</f>
        <v>113</v>
      </c>
      <c r="AF2" s="2">
        <f>'Chroniony, do wprowadzenia'!AF2</f>
        <v>136</v>
      </c>
      <c r="AG2" s="2">
        <f>'Chroniony, do wprowadzenia'!AG2</f>
        <v>136</v>
      </c>
      <c r="AH2" s="2">
        <f>'Chroniony, do wprowadzenia'!AH2</f>
        <v>136</v>
      </c>
    </row>
    <row r="3">
      <c r="A3" s="1" t="str">
        <f>'Chroniony, do wprowadzenia'!A3</f>
        <v>Powierzchnia podłóg z adaptacją poddasza</v>
      </c>
      <c r="B3" s="2">
        <f>'Chroniony, do wprowadzenia'!B3</f>
        <v>90</v>
      </c>
      <c r="C3" s="2">
        <f>'Chroniony, do wprowadzenia'!C3</f>
        <v>90</v>
      </c>
      <c r="D3" s="2">
        <f>'Chroniony, do wprowadzenia'!D3</f>
        <v>90</v>
      </c>
      <c r="E3" s="2">
        <f>'Chroniony, do wprowadzenia'!E3</f>
        <v>116</v>
      </c>
      <c r="F3" s="2">
        <f>'Chroniony, do wprowadzenia'!F3</f>
        <v>116</v>
      </c>
      <c r="G3" s="2">
        <f>'Chroniony, do wprowadzenia'!G3</f>
        <v>116</v>
      </c>
      <c r="H3" s="2">
        <f>'Chroniony, do wprowadzenia'!H3</f>
        <v>129</v>
      </c>
      <c r="I3" s="2">
        <f>'Chroniony, do wprowadzenia'!I3</f>
        <v>129</v>
      </c>
      <c r="J3" s="2">
        <f>'Chroniony, do wprowadzenia'!J3</f>
        <v>129</v>
      </c>
      <c r="K3" s="2" t="str">
        <f>'Chroniony, do wprowadzenia'!K3</f>
        <v/>
      </c>
      <c r="L3" s="2" t="str">
        <f>'Chroniony, do wprowadzenia'!L3</f>
        <v/>
      </c>
      <c r="M3" s="2" t="str">
        <f>'Chroniony, do wprowadzenia'!M3</f>
        <v/>
      </c>
      <c r="N3" s="2" t="str">
        <f>'Chroniony, do wprowadzenia'!N3</f>
        <v/>
      </c>
      <c r="O3" s="2" t="str">
        <f>'Chroniony, do wprowadzenia'!O3</f>
        <v/>
      </c>
      <c r="P3" s="2" t="str">
        <f>'Chroniony, do wprowadzenia'!P3</f>
        <v/>
      </c>
      <c r="Q3" s="2" t="str">
        <f>'Chroniony, do wprowadzenia'!Q3</f>
        <v/>
      </c>
      <c r="R3" s="2" t="str">
        <f>'Chroniony, do wprowadzenia'!R3</f>
        <v/>
      </c>
      <c r="S3" s="2" t="str">
        <f>'Chroniony, do wprowadzenia'!S3</f>
        <v/>
      </c>
      <c r="T3" s="2" t="str">
        <f>'Chroniony, do wprowadzenia'!T3</f>
        <v/>
      </c>
      <c r="U3" s="2" t="str">
        <f>'Chroniony, do wprowadzenia'!U3</f>
        <v/>
      </c>
      <c r="V3" s="2" t="str">
        <f>'Chroniony, do wprowadzenia'!V3</f>
        <v/>
      </c>
      <c r="W3" s="2" t="str">
        <f>'Chroniony, do wprowadzenia'!W3</f>
        <v/>
      </c>
      <c r="X3" s="2" t="str">
        <f>'Chroniony, do wprowadzenia'!X3</f>
        <v/>
      </c>
      <c r="Y3" s="2" t="str">
        <f>'Chroniony, do wprowadzenia'!Y3</f>
        <v/>
      </c>
      <c r="Z3" s="2" t="str">
        <f>'Chroniony, do wprowadzenia'!Z3</f>
        <v/>
      </c>
      <c r="AA3" s="2" t="str">
        <f>'Chroniony, do wprowadzenia'!AA3</f>
        <v/>
      </c>
      <c r="AB3" s="2" t="str">
        <f>'Chroniony, do wprowadzenia'!AB3</f>
        <v/>
      </c>
      <c r="AC3" s="2" t="str">
        <f>'Chroniony, do wprowadzenia'!AC3</f>
        <v/>
      </c>
      <c r="AD3" s="2" t="str">
        <f>'Chroniony, do wprowadzenia'!AD3</f>
        <v/>
      </c>
      <c r="AE3" s="2" t="str">
        <f>'Chroniony, do wprowadzenia'!AE3</f>
        <v/>
      </c>
      <c r="AF3" s="2" t="str">
        <f>'Chroniony, do wprowadzenia'!AF3</f>
        <v/>
      </c>
      <c r="AG3" s="2" t="str">
        <f>'Chroniony, do wprowadzenia'!AG3</f>
        <v/>
      </c>
      <c r="AH3" s="2" t="str">
        <f>'Chroniony, do wprowadzenia'!AH3</f>
        <v/>
      </c>
    </row>
    <row r="4">
      <c r="A4" s="1" t="str">
        <f>'Chroniony, do wprowadzenia'!A4</f>
        <v>Zestaw Podstawowy, brutto (8%):
Ściany szkieletowe z drewna klejonego KVH C24 ocieplone, wykończone od wewn. konstrukcyjną płytą GK. 
Elewacja na styropianie grafitowym gr. 12 cm zakończona klejem z siatką. 
Okna PCV białe 3-szybowe współczynnik przenikania ciepła Uw≤0,9 W/(m²·K), z ciepłym montażem na zakładzie produkcyjnym, z parapetami zewnętrznymi (aluminium lub blacha powlekana)
Drzwi wejściowe
Ściany montażowe ze stelażami podtynkowymi w/c.
Więźba dachowa z wiązarów
Pokrycie dachu blachodachówka, podsufitka stalowa, orynnowanie PVC
Transport na plac budowy, usługi dźwigu i rusztowania do montażu</v>
      </c>
      <c r="B4" s="3">
        <f>'Chroniony, do wprowadzenia'!B4</f>
        <v>207380</v>
      </c>
      <c r="C4" s="3">
        <f>'Chroniony, do wprowadzenia'!C4</f>
        <v>212000</v>
      </c>
      <c r="D4" s="3">
        <f>'Chroniony, do wprowadzenia'!D4</f>
        <v>222190</v>
      </c>
      <c r="E4" s="3">
        <f>'Chroniony, do wprowadzenia'!E4</f>
        <v>243090</v>
      </c>
      <c r="F4" s="3">
        <f>'Chroniony, do wprowadzenia'!F4</f>
        <v>248440</v>
      </c>
      <c r="G4" s="3">
        <f>'Chroniony, do wprowadzenia'!G4</f>
        <v>260360</v>
      </c>
      <c r="H4" s="3">
        <f>'Chroniony, do wprowadzenia'!H4</f>
        <v>273330</v>
      </c>
      <c r="I4" s="3">
        <f>'Chroniony, do wprowadzenia'!I4</f>
        <v>279280</v>
      </c>
      <c r="J4" s="3">
        <f>'Chroniony, do wprowadzenia'!J4</f>
        <v>292420</v>
      </c>
      <c r="K4" s="3">
        <f>'Chroniony, do wprowadzenia'!K4</f>
        <v>323140</v>
      </c>
      <c r="L4" s="3">
        <f>'Chroniony, do wprowadzenia'!L4</f>
        <v>331180</v>
      </c>
      <c r="M4" s="3">
        <f>'Chroniony, do wprowadzenia'!M4</f>
        <v>350260</v>
      </c>
      <c r="N4" s="3">
        <f>'Chroniony, do wprowadzenia'!N4</f>
        <v>270860</v>
      </c>
      <c r="O4" s="3">
        <f>'Chroniony, do wprowadzenia'!O4</f>
        <v>276690</v>
      </c>
      <c r="P4" s="3">
        <f>'Chroniony, do wprowadzenia'!P4</f>
        <v>291650</v>
      </c>
      <c r="Q4" s="3">
        <f>'Chroniony, do wprowadzenia'!Q4</f>
        <v>309000</v>
      </c>
      <c r="R4" s="3">
        <f>'Chroniony, do wprowadzenia'!R4</f>
        <v>314890</v>
      </c>
      <c r="S4" s="3">
        <f>'Chroniony, do wprowadzenia'!S4</f>
        <v>330030</v>
      </c>
      <c r="T4" s="3">
        <f>'Chroniony, do wprowadzenia'!T4</f>
        <v>245300</v>
      </c>
      <c r="U4" s="3">
        <f>'Chroniony, do wprowadzenia'!U4</f>
        <v>251180</v>
      </c>
      <c r="V4" s="3">
        <f>'Chroniony, do wprowadzenia'!V4</f>
        <v>265910</v>
      </c>
      <c r="W4" s="3">
        <f>'Chroniony, do wprowadzenia'!W4</f>
        <v>263240</v>
      </c>
      <c r="X4" s="3">
        <f>'Chroniony, do wprowadzenia'!X4</f>
        <v>269540</v>
      </c>
      <c r="Y4" s="3">
        <f>'Chroniony, do wprowadzenia'!Y4</f>
        <v>285110</v>
      </c>
      <c r="Z4" s="3">
        <f>'Chroniony, do wprowadzenia'!Z4</f>
        <v>286330</v>
      </c>
      <c r="AA4" s="3">
        <f>'Chroniony, do wprowadzenia'!AA4</f>
        <v>292990</v>
      </c>
      <c r="AB4" s="3">
        <f>'Chroniony, do wprowadzenia'!AB4</f>
        <v>309850</v>
      </c>
      <c r="AC4" s="3">
        <f>'Chroniony, do wprowadzenia'!AC4</f>
        <v>337820</v>
      </c>
      <c r="AD4" s="3">
        <f>'Chroniony, do wprowadzenia'!AD4</f>
        <v>345680</v>
      </c>
      <c r="AE4" s="3">
        <f>'Chroniony, do wprowadzenia'!AE4</f>
        <v>365100</v>
      </c>
      <c r="AF4" s="3">
        <f>'Chroniony, do wprowadzenia'!AF4</f>
        <v>405630</v>
      </c>
      <c r="AG4" s="3">
        <f>'Chroniony, do wprowadzenia'!AG4</f>
        <v>414480</v>
      </c>
      <c r="AH4" s="3">
        <f>'Chroniony, do wprowadzenia'!AH4</f>
        <v>434290</v>
      </c>
    </row>
    <row r="5">
      <c r="A5" s="1" t="str">
        <f>'Chroniony, do wprowadzenia'!A5</f>
        <v>Dopłata za Płytę Fundamentową bez prac ziemnych, brutto (8%):
200 mm z instalacją podposadzkową i przepustami, bez prac ziemnych</v>
      </c>
      <c r="B5" s="3">
        <f>'Chroniony, do wprowadzenia'!B5</f>
        <v>32240</v>
      </c>
      <c r="C5" s="3">
        <f>'Chroniony, do wprowadzenia'!C5</f>
        <v>33240</v>
      </c>
      <c r="D5" s="3">
        <f>'Chroniony, do wprowadzenia'!D5</f>
        <v>34900</v>
      </c>
      <c r="E5" s="3">
        <f>'Chroniony, do wprowadzenia'!E5</f>
        <v>40740</v>
      </c>
      <c r="F5" s="3">
        <f>'Chroniony, do wprowadzenia'!F5</f>
        <v>42020</v>
      </c>
      <c r="G5" s="3">
        <f>'Chroniony, do wprowadzenia'!G5</f>
        <v>44120</v>
      </c>
      <c r="H5" s="3">
        <f>'Chroniony, do wprowadzenia'!H5</f>
        <v>45420</v>
      </c>
      <c r="I5" s="3">
        <f>'Chroniony, do wprowadzenia'!I5</f>
        <v>46840</v>
      </c>
      <c r="J5" s="3">
        <f>'Chroniony, do wprowadzenia'!J5</f>
        <v>49180</v>
      </c>
      <c r="K5" s="3">
        <f>'Chroniony, do wprowadzenia'!K5</f>
        <v>58140</v>
      </c>
      <c r="L5" s="3">
        <f>'Chroniony, do wprowadzenia'!L5</f>
        <v>59960</v>
      </c>
      <c r="M5" s="3">
        <f>'Chroniony, do wprowadzenia'!M5</f>
        <v>62960</v>
      </c>
      <c r="N5" s="3">
        <f>'Chroniony, do wprowadzenia'!N5</f>
        <v>32240</v>
      </c>
      <c r="O5" s="3">
        <f>'Chroniony, do wprowadzenia'!O5</f>
        <v>33240</v>
      </c>
      <c r="P5" s="3">
        <f>'Chroniony, do wprowadzenia'!P5</f>
        <v>34900</v>
      </c>
      <c r="Q5" s="3">
        <f>'Chroniony, do wprowadzenia'!Q5</f>
        <v>32240</v>
      </c>
      <c r="R5" s="3">
        <f>'Chroniony, do wprowadzenia'!R5</f>
        <v>33240</v>
      </c>
      <c r="S5" s="3">
        <f>'Chroniony, do wprowadzenia'!S5</f>
        <v>34900</v>
      </c>
      <c r="T5" s="3">
        <f>'Chroniony, do wprowadzenia'!T5</f>
        <v>41450</v>
      </c>
      <c r="U5" s="3">
        <f>'Chroniony, do wprowadzenia'!U5</f>
        <v>42750</v>
      </c>
      <c r="V5" s="3">
        <f>'Chroniony, do wprowadzenia'!V5</f>
        <v>44800</v>
      </c>
      <c r="W5" s="3">
        <f>'Chroniony, do wprowadzenia'!W5</f>
        <v>45290</v>
      </c>
      <c r="X5" s="3">
        <f>'Chroniony, do wprowadzenia'!X5</f>
        <v>46710</v>
      </c>
      <c r="Y5" s="3">
        <f>'Chroniony, do wprowadzenia'!Y5</f>
        <v>49000</v>
      </c>
      <c r="Z5" s="3">
        <f>'Chroniony, do wprowadzenia'!Z5</f>
        <v>52450</v>
      </c>
      <c r="AA5" s="3">
        <f>'Chroniony, do wprowadzenia'!AA5</f>
        <v>54090</v>
      </c>
      <c r="AB5" s="3">
        <f>'Chroniony, do wprowadzenia'!AB5</f>
        <v>56800</v>
      </c>
      <c r="AC5" s="3">
        <f>'Chroniony, do wprowadzenia'!AC5</f>
        <v>62790</v>
      </c>
      <c r="AD5" s="3">
        <f>'Chroniony, do wprowadzenia'!AD5</f>
        <v>64750</v>
      </c>
      <c r="AE5" s="3">
        <f>'Chroniony, do wprowadzenia'!AE5</f>
        <v>67990</v>
      </c>
      <c r="AF5" s="3">
        <f>'Chroniony, do wprowadzenia'!AF5</f>
        <v>38910</v>
      </c>
      <c r="AG5" s="3">
        <f>'Chroniony, do wprowadzenia'!AG5</f>
        <v>40130</v>
      </c>
      <c r="AH5" s="3">
        <f>'Chroniony, do wprowadzenia'!AH5</f>
        <v>42140</v>
      </c>
    </row>
    <row r="6">
      <c r="A6" s="1" t="str">
        <f>'Chroniony, do wprowadzenia'!A6</f>
        <v>Dopłata za Stan Deweloperski, brutto (8%):
Izolacja termiczna stropu (dolny pas wiązarów dachowych) - wełną mineralną 200 mm + 100 mm, schody strychowe, sufit podwieszany z płyt GK. Wykończenie elewacji - tynk akrylowy w kolorze białym plus wstawki antracytowe, tynk mozaikowy.
Posadzka podłogowa z ociepleniem ze styropianu 120 mm
Instalacja elektryczna - okablowanie, puszki podtynkowe i rozdzielnia, bez białego montażu
Instalacja wod-kan - bez białego montażu
Instalacja centralnego ogrzewania – elektryczna (folia grzewcza), zbiornik c.w.u.
Wentylacja grawitacyjna (kominki dachowe)</v>
      </c>
      <c r="B6" s="3">
        <f>'Chroniony, do wprowadzenia'!B6</f>
        <v>87440</v>
      </c>
      <c r="C6" s="3">
        <f>'Chroniony, do wprowadzenia'!C6</f>
        <v>89480</v>
      </c>
      <c r="D6" s="3">
        <f>'Chroniony, do wprowadzenia'!D6</f>
        <v>91340</v>
      </c>
      <c r="E6" s="3">
        <f>'Chroniony, do wprowadzenia'!E6</f>
        <v>101000</v>
      </c>
      <c r="F6" s="3">
        <f>'Chroniony, do wprowadzenia'!F6</f>
        <v>103460</v>
      </c>
      <c r="G6" s="3">
        <f>'Chroniony, do wprowadzenia'!G6</f>
        <v>105380</v>
      </c>
      <c r="H6" s="3">
        <f>'Chroniony, do wprowadzenia'!H6</f>
        <v>107630</v>
      </c>
      <c r="I6" s="3">
        <f>'Chroniony, do wprowadzenia'!I6</f>
        <v>110280</v>
      </c>
      <c r="J6" s="3">
        <f>'Chroniony, do wprowadzenia'!J6</f>
        <v>112130</v>
      </c>
      <c r="K6" s="3">
        <f>'Chroniony, do wprowadzenia'!K6</f>
        <v>142910</v>
      </c>
      <c r="L6" s="3">
        <f>'Chroniony, do wprowadzenia'!L6</f>
        <v>146660</v>
      </c>
      <c r="M6" s="3">
        <f>'Chroniony, do wprowadzenia'!M6</f>
        <v>148360</v>
      </c>
      <c r="N6" s="3">
        <f>'Chroniony, do wprowadzenia'!N6</f>
        <v>133470</v>
      </c>
      <c r="O6" s="3">
        <f>'Chroniony, do wprowadzenia'!O6</f>
        <v>136590</v>
      </c>
      <c r="P6" s="3">
        <f>'Chroniony, do wprowadzenia'!P6</f>
        <v>138500</v>
      </c>
      <c r="Q6" s="3">
        <f>'Chroniony, do wprowadzenia'!Q6</f>
        <v>121130</v>
      </c>
      <c r="R6" s="3">
        <f>'Chroniony, do wprowadzenia'!R6</f>
        <v>124160</v>
      </c>
      <c r="S6" s="3">
        <f>'Chroniony, do wprowadzenia'!S6</f>
        <v>126000</v>
      </c>
      <c r="T6" s="3">
        <f>'Chroniony, do wprowadzenia'!T6</f>
        <v>108340</v>
      </c>
      <c r="U6" s="3">
        <f>'Chroniony, do wprowadzenia'!U6</f>
        <v>111170</v>
      </c>
      <c r="V6" s="3">
        <f>'Chroniony, do wprowadzenia'!V6</f>
        <v>112970</v>
      </c>
      <c r="W6" s="3">
        <f>'Chroniony, do wprowadzenia'!W6</f>
        <v>115800</v>
      </c>
      <c r="X6" s="3">
        <f>'Chroniony, do wprowadzenia'!X6</f>
        <v>118830</v>
      </c>
      <c r="Y6" s="3">
        <f>'Chroniony, do wprowadzenia'!Y6</f>
        <v>120560</v>
      </c>
      <c r="Z6" s="3">
        <f>'Chroniony, do wprowadzenia'!Z6</f>
        <v>133880</v>
      </c>
      <c r="AA6" s="3">
        <f>'Chroniony, do wprowadzenia'!AA6</f>
        <v>137270</v>
      </c>
      <c r="AB6" s="3">
        <f>'Chroniony, do wprowadzenia'!AB6</f>
        <v>139090</v>
      </c>
      <c r="AC6" s="3">
        <f>'Chroniony, do wprowadzenia'!AC6</f>
        <v>152900</v>
      </c>
      <c r="AD6" s="3">
        <f>'Chroniony, do wprowadzenia'!AD6</f>
        <v>156850</v>
      </c>
      <c r="AE6" s="3">
        <f>'Chroniony, do wprowadzenia'!AE6</f>
        <v>158690</v>
      </c>
      <c r="AF6" s="3">
        <f>'Chroniony, do wprowadzenia'!AF6</f>
        <v>152880</v>
      </c>
      <c r="AG6" s="3">
        <f>'Chroniony, do wprowadzenia'!AG6</f>
        <v>155970</v>
      </c>
      <c r="AH6" s="3">
        <f>'Chroniony, do wprowadzenia'!AH6</f>
        <v>158310</v>
      </c>
    </row>
    <row r="7">
      <c r="A7" s="1" t="str">
        <f>'Chroniony, do wprowadzenia'!A7</f>
        <v>Razem, Stan Deweloperski w konfiguracji podstawowej, brutto (8%):</v>
      </c>
      <c r="B7" s="3">
        <f>'Chroniony, do wprowadzenia'!B7</f>
        <v>327060</v>
      </c>
      <c r="C7" s="3">
        <f>'Chroniony, do wprowadzenia'!C7</f>
        <v>334720</v>
      </c>
      <c r="D7" s="3">
        <f>'Chroniony, do wprowadzenia'!D7</f>
        <v>348430</v>
      </c>
      <c r="E7" s="3">
        <f>'Chroniony, do wprowadzenia'!E7</f>
        <v>384830</v>
      </c>
      <c r="F7" s="3">
        <f>'Chroniony, do wprowadzenia'!F7</f>
        <v>393920</v>
      </c>
      <c r="G7" s="3">
        <f>'Chroniony, do wprowadzenia'!G7</f>
        <v>409860</v>
      </c>
      <c r="H7" s="3">
        <f>'Chroniony, do wprowadzenia'!H7</f>
        <v>426380</v>
      </c>
      <c r="I7" s="3">
        <f>'Chroniony, do wprowadzenia'!I7</f>
        <v>436400</v>
      </c>
      <c r="J7" s="3">
        <f>'Chroniony, do wprowadzenia'!J7</f>
        <v>453730</v>
      </c>
      <c r="K7" s="3">
        <f>'Chroniony, do wprowadzenia'!K7</f>
        <v>524190</v>
      </c>
      <c r="L7" s="3">
        <f>'Chroniony, do wprowadzenia'!L7</f>
        <v>537800</v>
      </c>
      <c r="M7" s="3">
        <f>'Chroniony, do wprowadzenia'!M7</f>
        <v>561580</v>
      </c>
      <c r="N7" s="3">
        <f>'Chroniony, do wprowadzenia'!N7</f>
        <v>436570</v>
      </c>
      <c r="O7" s="3">
        <f>'Chroniony, do wprowadzenia'!O7</f>
        <v>446520</v>
      </c>
      <c r="P7" s="3">
        <f>'Chroniony, do wprowadzenia'!P7</f>
        <v>465050</v>
      </c>
      <c r="Q7" s="3">
        <f>'Chroniony, do wprowadzenia'!Q7</f>
        <v>462370</v>
      </c>
      <c r="R7" s="3">
        <f>'Chroniony, do wprowadzenia'!R7</f>
        <v>472290</v>
      </c>
      <c r="S7" s="3">
        <f>'Chroniony, do wprowadzenia'!S7</f>
        <v>490930</v>
      </c>
      <c r="T7" s="3">
        <f>'Chroniony, do wprowadzenia'!T7</f>
        <v>395090</v>
      </c>
      <c r="U7" s="3">
        <f>'Chroniony, do wprowadzenia'!U7</f>
        <v>405100</v>
      </c>
      <c r="V7" s="3">
        <f>'Chroniony, do wprowadzenia'!V7</f>
        <v>423680</v>
      </c>
      <c r="W7" s="3">
        <f>'Chroniony, do wprowadzenia'!W7</f>
        <v>424330</v>
      </c>
      <c r="X7" s="3">
        <f>'Chroniony, do wprowadzenia'!X7</f>
        <v>435080</v>
      </c>
      <c r="Y7" s="3">
        <f>'Chroniony, do wprowadzenia'!Y7</f>
        <v>454670</v>
      </c>
      <c r="Z7" s="3">
        <f>'Chroniony, do wprowadzenia'!Z7</f>
        <v>472660</v>
      </c>
      <c r="AA7" s="3">
        <f>'Chroniony, do wprowadzenia'!AA7</f>
        <v>484350</v>
      </c>
      <c r="AB7" s="3">
        <f>'Chroniony, do wprowadzenia'!AB7</f>
        <v>505740</v>
      </c>
      <c r="AC7" s="3">
        <f>'Chroniony, do wprowadzenia'!AC7</f>
        <v>553510</v>
      </c>
      <c r="AD7" s="3">
        <f>'Chroniony, do wprowadzenia'!AD7</f>
        <v>567280</v>
      </c>
      <c r="AE7" s="3">
        <f>'Chroniony, do wprowadzenia'!AE7</f>
        <v>591780</v>
      </c>
      <c r="AF7" s="3">
        <f>'Chroniony, do wprowadzenia'!AF7</f>
        <v>597420</v>
      </c>
      <c r="AG7" s="3">
        <f>'Chroniony, do wprowadzenia'!AG7</f>
        <v>610580</v>
      </c>
      <c r="AH7" s="3">
        <f>'Chroniony, do wprowadzenia'!AH7</f>
        <v>634740</v>
      </c>
    </row>
    <row r="8">
      <c r="A8" s="1" t="str">
        <f>'Chroniony, do wprowadzenia'!A8</f>
        <v>Zmiana konstrukcji ścian zewn. na dyfuzyjnie otwartą - aktywna paroizolacja, elewacja z wełny skalnej na płycie gipsowo-włóknowej, brutto (8%)</v>
      </c>
      <c r="B8" s="3">
        <f>'Chroniony, do wprowadzenia'!B8</f>
        <v>13200</v>
      </c>
      <c r="C8" s="3">
        <f>'Chroniony, do wprowadzenia'!C8</f>
        <v>13200</v>
      </c>
      <c r="D8" s="3">
        <f>'Chroniony, do wprowadzenia'!D8</f>
        <v>13200</v>
      </c>
      <c r="E8" s="3">
        <f>'Chroniony, do wprowadzenia'!E8</f>
        <v>14510</v>
      </c>
      <c r="F8" s="3">
        <f>'Chroniony, do wprowadzenia'!F8</f>
        <v>14510</v>
      </c>
      <c r="G8" s="3">
        <f>'Chroniony, do wprowadzenia'!G8</f>
        <v>14510</v>
      </c>
      <c r="H8" s="3">
        <f>'Chroniony, do wprowadzenia'!H8</f>
        <v>15450</v>
      </c>
      <c r="I8" s="3">
        <f>'Chroniony, do wprowadzenia'!I8</f>
        <v>15450</v>
      </c>
      <c r="J8" s="3">
        <f>'Chroniony, do wprowadzenia'!J8</f>
        <v>15450</v>
      </c>
      <c r="K8" s="3">
        <f>'Chroniony, do wprowadzenia'!K8</f>
        <v>14700</v>
      </c>
      <c r="L8" s="3">
        <f>'Chroniony, do wprowadzenia'!L8</f>
        <v>14700</v>
      </c>
      <c r="M8" s="3">
        <f>'Chroniony, do wprowadzenia'!M8</f>
        <v>14700</v>
      </c>
      <c r="N8" s="3">
        <f>'Chroniony, do wprowadzenia'!N8</f>
        <v>15900</v>
      </c>
      <c r="O8" s="3">
        <f>'Chroniony, do wprowadzenia'!O8</f>
        <v>15900</v>
      </c>
      <c r="P8" s="3">
        <f>'Chroniony, do wprowadzenia'!P8</f>
        <v>15900</v>
      </c>
      <c r="Q8" s="3">
        <f>'Chroniony, do wprowadzenia'!Q8</f>
        <v>8280</v>
      </c>
      <c r="R8" s="3">
        <f>'Chroniony, do wprowadzenia'!R8</f>
        <v>8280</v>
      </c>
      <c r="S8" s="3">
        <f>'Chroniony, do wprowadzenia'!S8</f>
        <v>8280</v>
      </c>
      <c r="T8" s="3">
        <f>'Chroniony, do wprowadzenia'!T8</f>
        <v>15390</v>
      </c>
      <c r="U8" s="3">
        <f>'Chroniony, do wprowadzenia'!U8</f>
        <v>15390</v>
      </c>
      <c r="V8" s="3">
        <f>'Chroniony, do wprowadzenia'!V8</f>
        <v>15390</v>
      </c>
      <c r="W8" s="3">
        <f>'Chroniony, do wprowadzenia'!W8</f>
        <v>15360</v>
      </c>
      <c r="X8" s="3">
        <f>'Chroniony, do wprowadzenia'!X8</f>
        <v>15360</v>
      </c>
      <c r="Y8" s="3">
        <f>'Chroniony, do wprowadzenia'!Y8</f>
        <v>15360</v>
      </c>
      <c r="Z8" s="3">
        <f>'Chroniony, do wprowadzenia'!Z8</f>
        <v>18040</v>
      </c>
      <c r="AA8" s="3">
        <f>'Chroniony, do wprowadzenia'!AA8</f>
        <v>18040</v>
      </c>
      <c r="AB8" s="3">
        <f>'Chroniony, do wprowadzenia'!AB8</f>
        <v>18040</v>
      </c>
      <c r="AC8" s="3">
        <f>'Chroniony, do wprowadzenia'!AC8</f>
        <v>20680</v>
      </c>
      <c r="AD8" s="3">
        <f>'Chroniony, do wprowadzenia'!AD8</f>
        <v>20680</v>
      </c>
      <c r="AE8" s="3">
        <f>'Chroniony, do wprowadzenia'!AE8</f>
        <v>20680</v>
      </c>
      <c r="AF8" s="3">
        <f>'Chroniony, do wprowadzenia'!AF8</f>
        <v>24140</v>
      </c>
      <c r="AG8" s="3">
        <f>'Chroniony, do wprowadzenia'!AG8</f>
        <v>24140</v>
      </c>
      <c r="AH8" s="3">
        <f>'Chroniony, do wprowadzenia'!AH8</f>
        <v>24140</v>
      </c>
    </row>
    <row r="9">
      <c r="A9" s="1" t="str">
        <f>'Chroniony, do wprowadzenia'!A9</f>
        <v>Zmiana pokrycia dachowego na dachówkę betonową, brutto (8%)</v>
      </c>
      <c r="B9" s="3">
        <f>'Chroniony, do wprowadzenia'!B9</f>
        <v>7430</v>
      </c>
      <c r="C9" s="3">
        <f>'Chroniony, do wprowadzenia'!C9</f>
        <v>7890</v>
      </c>
      <c r="D9" s="3">
        <f>'Chroniony, do wprowadzenia'!D9</f>
        <v>8450</v>
      </c>
      <c r="E9" s="3">
        <f>'Chroniony, do wprowadzenia'!E9</f>
        <v>8940</v>
      </c>
      <c r="F9" s="3">
        <f>'Chroniony, do wprowadzenia'!F9</f>
        <v>9470</v>
      </c>
      <c r="G9" s="3">
        <f>'Chroniony, do wprowadzenia'!G9</f>
        <v>9990</v>
      </c>
      <c r="H9" s="3">
        <f>'Chroniony, do wprowadzenia'!H9</f>
        <v>9780</v>
      </c>
      <c r="I9" s="3">
        <f>'Chroniony, do wprowadzenia'!I9</f>
        <v>10340</v>
      </c>
      <c r="J9" s="3">
        <f>'Chroniony, do wprowadzenia'!J9</f>
        <v>10840</v>
      </c>
      <c r="K9" s="3">
        <f>'Chroniony, do wprowadzenia'!K9</f>
        <v>15850</v>
      </c>
      <c r="L9" s="3">
        <f>'Chroniony, do wprowadzenia'!L9</f>
        <v>16920</v>
      </c>
      <c r="M9" s="3">
        <f>'Chroniony, do wprowadzenia'!M9</f>
        <v>18120</v>
      </c>
      <c r="N9" s="3" t="str">
        <f>'Chroniony, do wprowadzenia'!N9</f>
        <v/>
      </c>
      <c r="O9" s="3" t="str">
        <f>'Chroniony, do wprowadzenia'!O9</f>
        <v/>
      </c>
      <c r="P9" s="3" t="str">
        <f>'Chroniony, do wprowadzenia'!P9</f>
        <v/>
      </c>
      <c r="Q9" s="3" t="str">
        <f>'Chroniony, do wprowadzenia'!Q9</f>
        <v/>
      </c>
      <c r="R9" s="3" t="str">
        <f>'Chroniony, do wprowadzenia'!R9</f>
        <v/>
      </c>
      <c r="S9" s="3" t="str">
        <f>'Chroniony, do wprowadzenia'!S9</f>
        <v/>
      </c>
      <c r="T9" s="3">
        <f>'Chroniony, do wprowadzenia'!T9</f>
        <v>8050</v>
      </c>
      <c r="U9" s="3">
        <f>'Chroniony, do wprowadzenia'!U9</f>
        <v>8550</v>
      </c>
      <c r="V9" s="3">
        <f>'Chroniony, do wprowadzenia'!V9</f>
        <v>9090</v>
      </c>
      <c r="W9" s="3">
        <f>'Chroniony, do wprowadzenia'!W9</f>
        <v>7040</v>
      </c>
      <c r="X9" s="3">
        <f>'Chroniony, do wprowadzenia'!X9</f>
        <v>7390</v>
      </c>
      <c r="Y9" s="3">
        <f>'Chroniony, do wprowadzenia'!Y9</f>
        <v>7850</v>
      </c>
      <c r="Z9" s="3">
        <f>'Chroniony, do wprowadzenia'!Z9</f>
        <v>10080</v>
      </c>
      <c r="AA9" s="3">
        <f>'Chroniony, do wprowadzenia'!AA9</f>
        <v>10700</v>
      </c>
      <c r="AB9" s="3">
        <f>'Chroniony, do wprowadzenia'!AB9</f>
        <v>11330</v>
      </c>
      <c r="AC9" s="3">
        <f>'Chroniony, do wprowadzenia'!AC9</f>
        <v>11650</v>
      </c>
      <c r="AD9" s="3">
        <f>'Chroniony, do wprowadzenia'!AD9</f>
        <v>12350</v>
      </c>
      <c r="AE9" s="3">
        <f>'Chroniony, do wprowadzenia'!AE9</f>
        <v>13100</v>
      </c>
      <c r="AF9" s="3">
        <f>'Chroniony, do wprowadzenia'!AF9</f>
        <v>8180</v>
      </c>
      <c r="AG9" s="3">
        <f>'Chroniony, do wprowadzenia'!AG9</f>
        <v>8870</v>
      </c>
      <c r="AH9" s="3">
        <f>'Chroniony, do wprowadzenia'!AH9</f>
        <v>9630</v>
      </c>
    </row>
    <row r="10">
      <c r="A10" s="1" t="str">
        <f>'Chroniony, do wprowadzenia'!A10</f>
        <v>Rolety fasadowe z napędem elektrycznym i sterowaniem z klawisza, brutto (8%)</v>
      </c>
      <c r="B10" s="3">
        <f>'Chroniony, do wprowadzenia'!B10</f>
        <v>9430</v>
      </c>
      <c r="C10" s="3">
        <f>'Chroniony, do wprowadzenia'!C10</f>
        <v>9430</v>
      </c>
      <c r="D10" s="3">
        <f>'Chroniony, do wprowadzenia'!D10</f>
        <v>9430</v>
      </c>
      <c r="E10" s="3">
        <f>'Chroniony, do wprowadzenia'!E10</f>
        <v>13000</v>
      </c>
      <c r="F10" s="3">
        <f>'Chroniony, do wprowadzenia'!F10</f>
        <v>13000</v>
      </c>
      <c r="G10" s="3">
        <f>'Chroniony, do wprowadzenia'!G10</f>
        <v>13000</v>
      </c>
      <c r="H10" s="3">
        <f>'Chroniony, do wprowadzenia'!H10</f>
        <v>14530</v>
      </c>
      <c r="I10" s="3">
        <f>'Chroniony, do wprowadzenia'!I10</f>
        <v>14530</v>
      </c>
      <c r="J10" s="3">
        <f>'Chroniony, do wprowadzenia'!J10</f>
        <v>14530</v>
      </c>
      <c r="K10" s="3">
        <f>'Chroniony, do wprowadzenia'!K10</f>
        <v>19700</v>
      </c>
      <c r="L10" s="3">
        <f>'Chroniony, do wprowadzenia'!L10</f>
        <v>19700</v>
      </c>
      <c r="M10" s="3">
        <f>'Chroniony, do wprowadzenia'!M10</f>
        <v>19700</v>
      </c>
      <c r="N10" s="3">
        <f>'Chroniony, do wprowadzenia'!N10</f>
        <v>13610</v>
      </c>
      <c r="O10" s="3">
        <f>'Chroniony, do wprowadzenia'!O10</f>
        <v>13610</v>
      </c>
      <c r="P10" s="3">
        <f>'Chroniony, do wprowadzenia'!P10</f>
        <v>13610</v>
      </c>
      <c r="Q10" s="3">
        <f>'Chroniony, do wprowadzenia'!Q10</f>
        <v>14780</v>
      </c>
      <c r="R10" s="3">
        <f>'Chroniony, do wprowadzenia'!R10</f>
        <v>14780</v>
      </c>
      <c r="S10" s="3">
        <f>'Chroniony, do wprowadzenia'!S10</f>
        <v>14780</v>
      </c>
      <c r="T10" s="3">
        <f>'Chroniony, do wprowadzenia'!T10</f>
        <v>11680</v>
      </c>
      <c r="U10" s="3">
        <f>'Chroniony, do wprowadzenia'!U10</f>
        <v>11680</v>
      </c>
      <c r="V10" s="3">
        <f>'Chroniony, do wprowadzenia'!V10</f>
        <v>11680</v>
      </c>
      <c r="W10" s="3">
        <f>'Chroniony, do wprowadzenia'!W10</f>
        <v>15470</v>
      </c>
      <c r="X10" s="3">
        <f>'Chroniony, do wprowadzenia'!X10</f>
        <v>15470</v>
      </c>
      <c r="Y10" s="3">
        <f>'Chroniony, do wprowadzenia'!Y10</f>
        <v>15470</v>
      </c>
      <c r="Z10" s="3">
        <f>'Chroniony, do wprowadzenia'!Z10</f>
        <v>15530</v>
      </c>
      <c r="AA10" s="3">
        <f>'Chroniony, do wprowadzenia'!AA10</f>
        <v>15530</v>
      </c>
      <c r="AB10" s="3">
        <f>'Chroniony, do wprowadzenia'!AB10</f>
        <v>15530</v>
      </c>
      <c r="AC10" s="3">
        <f>'Chroniony, do wprowadzenia'!AC10</f>
        <v>16480</v>
      </c>
      <c r="AD10" s="3">
        <f>'Chroniony, do wprowadzenia'!AD10</f>
        <v>16480</v>
      </c>
      <c r="AE10" s="3">
        <f>'Chroniony, do wprowadzenia'!AE10</f>
        <v>16480</v>
      </c>
      <c r="AF10" s="3">
        <f>'Chroniony, do wprowadzenia'!AF10</f>
        <v>27770</v>
      </c>
      <c r="AG10" s="3">
        <f>'Chroniony, do wprowadzenia'!AG10</f>
        <v>27770</v>
      </c>
      <c r="AH10" s="3">
        <f>'Chroniony, do wprowadzenia'!AH10</f>
        <v>27770</v>
      </c>
    </row>
    <row r="11">
      <c r="A11" s="1" t="str">
        <f>'Chroniony, do wprowadzenia'!A11</f>
        <v>Żaluzje fasadowe z napędem elektrycznym i sterowaniem z klawisza, brutto (8%)</v>
      </c>
      <c r="B11" s="3">
        <f>'Chroniony, do wprowadzenia'!B11</f>
        <v>10710</v>
      </c>
      <c r="C11" s="3">
        <f>'Chroniony, do wprowadzenia'!C11</f>
        <v>10710</v>
      </c>
      <c r="D11" s="3">
        <f>'Chroniony, do wprowadzenia'!D11</f>
        <v>10710</v>
      </c>
      <c r="E11" s="3">
        <f>'Chroniony, do wprowadzenia'!E11</f>
        <v>14720</v>
      </c>
      <c r="F11" s="3">
        <f>'Chroniony, do wprowadzenia'!F11</f>
        <v>14720</v>
      </c>
      <c r="G11" s="3">
        <f>'Chroniony, do wprowadzenia'!G11</f>
        <v>14720</v>
      </c>
      <c r="H11" s="3">
        <f>'Chroniony, do wprowadzenia'!H11</f>
        <v>16580</v>
      </c>
      <c r="I11" s="3">
        <f>'Chroniony, do wprowadzenia'!I11</f>
        <v>16580</v>
      </c>
      <c r="J11" s="3">
        <f>'Chroniony, do wprowadzenia'!J11</f>
        <v>16580</v>
      </c>
      <c r="K11" s="3">
        <f>'Chroniony, do wprowadzenia'!K11</f>
        <v>21100</v>
      </c>
      <c r="L11" s="3">
        <f>'Chroniony, do wprowadzenia'!L11</f>
        <v>21100</v>
      </c>
      <c r="M11" s="3">
        <f>'Chroniony, do wprowadzenia'!M11</f>
        <v>21100</v>
      </c>
      <c r="N11" s="3">
        <f>'Chroniony, do wprowadzenia'!N11</f>
        <v>15480</v>
      </c>
      <c r="O11" s="3">
        <f>'Chroniony, do wprowadzenia'!O11</f>
        <v>15480</v>
      </c>
      <c r="P11" s="3">
        <f>'Chroniony, do wprowadzenia'!P11</f>
        <v>15480</v>
      </c>
      <c r="Q11" s="3">
        <f>'Chroniony, do wprowadzenia'!Q11</f>
        <v>17100</v>
      </c>
      <c r="R11" s="3">
        <f>'Chroniony, do wprowadzenia'!R11</f>
        <v>17100</v>
      </c>
      <c r="S11" s="3">
        <f>'Chroniony, do wprowadzenia'!S11</f>
        <v>17100</v>
      </c>
      <c r="T11" s="3">
        <f>'Chroniony, do wprowadzenia'!T11</f>
        <v>13060</v>
      </c>
      <c r="U11" s="3">
        <f>'Chroniony, do wprowadzenia'!U11</f>
        <v>13060</v>
      </c>
      <c r="V11" s="3">
        <f>'Chroniony, do wprowadzenia'!V11</f>
        <v>13060</v>
      </c>
      <c r="W11" s="3">
        <f>'Chroniony, do wprowadzenia'!W11</f>
        <v>16880</v>
      </c>
      <c r="X11" s="3">
        <f>'Chroniony, do wprowadzenia'!X11</f>
        <v>16880</v>
      </c>
      <c r="Y11" s="3">
        <f>'Chroniony, do wprowadzenia'!Y11</f>
        <v>16880</v>
      </c>
      <c r="Z11" s="3">
        <f>'Chroniony, do wprowadzenia'!Z11</f>
        <v>16520</v>
      </c>
      <c r="AA11" s="3">
        <f>'Chroniony, do wprowadzenia'!AA11</f>
        <v>16520</v>
      </c>
      <c r="AB11" s="3">
        <f>'Chroniony, do wprowadzenia'!AB11</f>
        <v>16520</v>
      </c>
      <c r="AC11" s="3">
        <f>'Chroniony, do wprowadzenia'!AC11</f>
        <v>18430</v>
      </c>
      <c r="AD11" s="3">
        <f>'Chroniony, do wprowadzenia'!AD11</f>
        <v>18430</v>
      </c>
      <c r="AE11" s="3">
        <f>'Chroniony, do wprowadzenia'!AE11</f>
        <v>18430</v>
      </c>
      <c r="AF11" s="3">
        <f>'Chroniony, do wprowadzenia'!AF11</f>
        <v>30800</v>
      </c>
      <c r="AG11" s="3">
        <f>'Chroniony, do wprowadzenia'!AG11</f>
        <v>30800</v>
      </c>
      <c r="AH11" s="3">
        <f>'Chroniony, do wprowadzenia'!AH11</f>
        <v>30800</v>
      </c>
    </row>
    <row r="12">
      <c r="A12" s="1" t="str">
        <f>'Chroniony, do wprowadzenia'!A12</f>
        <v>Zamiana CO na wentylacyjną pompę ciepła z ogrzewaniem podłogowym i rekuperacją, brutto (8%)</v>
      </c>
      <c r="B12" s="3">
        <f>'Chroniony, do wprowadzenia'!B12</f>
        <v>39850</v>
      </c>
      <c r="C12" s="3">
        <f>'Chroniony, do wprowadzenia'!C12</f>
        <v>40050</v>
      </c>
      <c r="D12" s="3">
        <f>'Chroniony, do wprowadzenia'!D12</f>
        <v>40900</v>
      </c>
      <c r="E12" s="3">
        <f>'Chroniony, do wprowadzenia'!E12</f>
        <v>40520</v>
      </c>
      <c r="F12" s="3">
        <f>'Chroniony, do wprowadzenia'!F12</f>
        <v>40710</v>
      </c>
      <c r="G12" s="3">
        <f>'Chroniony, do wprowadzenia'!G12</f>
        <v>41670</v>
      </c>
      <c r="H12" s="3">
        <f>'Chroniony, do wprowadzenia'!H12</f>
        <v>40800</v>
      </c>
      <c r="I12" s="3">
        <f>'Chroniony, do wprowadzenia'!I12</f>
        <v>40990</v>
      </c>
      <c r="J12" s="3">
        <f>'Chroniony, do wprowadzenia'!J12</f>
        <v>42050</v>
      </c>
      <c r="K12" s="3">
        <f>'Chroniony, do wprowadzenia'!K12</f>
        <v>40200</v>
      </c>
      <c r="L12" s="3">
        <f>'Chroniony, do wprowadzenia'!L12</f>
        <v>40250</v>
      </c>
      <c r="M12" s="3">
        <f>'Chroniony, do wprowadzenia'!M12</f>
        <v>41330</v>
      </c>
      <c r="N12" s="3">
        <f>'Chroniony, do wprowadzenia'!N12</f>
        <v>38430</v>
      </c>
      <c r="O12" s="3">
        <f>'Chroniony, do wprowadzenia'!O12</f>
        <v>38510</v>
      </c>
      <c r="P12" s="3">
        <f>'Chroniony, do wprowadzenia'!P12</f>
        <v>39410</v>
      </c>
      <c r="Q12" s="3">
        <f>'Chroniony, do wprowadzenia'!Q12</f>
        <v>39780</v>
      </c>
      <c r="R12" s="3">
        <f>'Chroniony, do wprowadzenia'!R12</f>
        <v>39910</v>
      </c>
      <c r="S12" s="3">
        <f>'Chroniony, do wprowadzenia'!S12</f>
        <v>41110</v>
      </c>
      <c r="T12" s="3">
        <f>'Chroniony, do wprowadzenia'!T12</f>
        <v>38330</v>
      </c>
      <c r="U12" s="3">
        <f>'Chroniony, do wprowadzenia'!U12</f>
        <v>39030</v>
      </c>
      <c r="V12" s="3">
        <f>'Chroniony, do wprowadzenia'!V12</f>
        <v>39280</v>
      </c>
      <c r="W12" s="3">
        <f>'Chroniony, do wprowadzenia'!W12</f>
        <v>37920</v>
      </c>
      <c r="X12" s="3">
        <f>'Chroniony, do wprowadzenia'!X12</f>
        <v>38000</v>
      </c>
      <c r="Y12" s="3">
        <f>'Chroniony, do wprowadzenia'!Y12</f>
        <v>38960</v>
      </c>
      <c r="Z12" s="3">
        <f>'Chroniony, do wprowadzenia'!Z12</f>
        <v>40380</v>
      </c>
      <c r="AA12" s="3">
        <f>'Chroniony, do wprowadzenia'!AA12</f>
        <v>40470</v>
      </c>
      <c r="AB12" s="3">
        <f>'Chroniony, do wprowadzenia'!AB12</f>
        <v>41530</v>
      </c>
      <c r="AC12" s="3">
        <f>'Chroniony, do wprowadzenia'!AC12</f>
        <v>39740</v>
      </c>
      <c r="AD12" s="3">
        <f>'Chroniony, do wprowadzenia'!AD12</f>
        <v>39770</v>
      </c>
      <c r="AE12" s="3">
        <f>'Chroniony, do wprowadzenia'!AE12</f>
        <v>40800</v>
      </c>
      <c r="AF12" s="3">
        <f>'Chroniony, do wprowadzenia'!AF12</f>
        <v>42100</v>
      </c>
      <c r="AG12" s="3">
        <f>'Chroniony, do wprowadzenia'!AG12</f>
        <v>42190</v>
      </c>
      <c r="AH12" s="3">
        <f>'Chroniony, do wprowadzenia'!AH12</f>
        <v>43460</v>
      </c>
    </row>
    <row r="13">
      <c r="A13" s="1" t="str">
        <f>'Chroniony, do wprowadzenia'!A13</f>
        <v>Okna kolorowe obustronnie, brutto (8%)</v>
      </c>
      <c r="B13" s="3">
        <f>'Chroniony, do wprowadzenia'!B13</f>
        <v>1700</v>
      </c>
      <c r="C13" s="3">
        <f>'Chroniony, do wprowadzenia'!C13</f>
        <v>1700</v>
      </c>
      <c r="D13" s="3">
        <f>'Chroniony, do wprowadzenia'!D13</f>
        <v>1700</v>
      </c>
      <c r="E13" s="3">
        <f>'Chroniony, do wprowadzenia'!E13</f>
        <v>2300</v>
      </c>
      <c r="F13" s="3">
        <f>'Chroniony, do wprowadzenia'!F13</f>
        <v>2300</v>
      </c>
      <c r="G13" s="3">
        <f>'Chroniony, do wprowadzenia'!G13</f>
        <v>2300</v>
      </c>
      <c r="H13" s="3">
        <f>'Chroniony, do wprowadzenia'!H13</f>
        <v>2410</v>
      </c>
      <c r="I13" s="3">
        <f>'Chroniony, do wprowadzenia'!I13</f>
        <v>2410</v>
      </c>
      <c r="J13" s="3">
        <f>'Chroniony, do wprowadzenia'!J13</f>
        <v>2410</v>
      </c>
      <c r="K13" s="3">
        <f>'Chroniony, do wprowadzenia'!K13</f>
        <v>3100</v>
      </c>
      <c r="L13" s="3">
        <f>'Chroniony, do wprowadzenia'!L13</f>
        <v>3100</v>
      </c>
      <c r="M13" s="3">
        <f>'Chroniony, do wprowadzenia'!M13</f>
        <v>3100</v>
      </c>
      <c r="N13" s="3">
        <f>'Chroniony, do wprowadzenia'!N13</f>
        <v>2350</v>
      </c>
      <c r="O13" s="3">
        <f>'Chroniony, do wprowadzenia'!O13</f>
        <v>2350</v>
      </c>
      <c r="P13" s="3">
        <f>'Chroniony, do wprowadzenia'!P13</f>
        <v>2350</v>
      </c>
      <c r="Q13" s="3">
        <f>'Chroniony, do wprowadzenia'!Q13</f>
        <v>3200</v>
      </c>
      <c r="R13" s="3">
        <f>'Chroniony, do wprowadzenia'!R13</f>
        <v>3200</v>
      </c>
      <c r="S13" s="3">
        <f>'Chroniony, do wprowadzenia'!S13</f>
        <v>3200</v>
      </c>
      <c r="T13" s="3">
        <f>'Chroniony, do wprowadzenia'!T13</f>
        <v>2100</v>
      </c>
      <c r="U13" s="3">
        <f>'Chroniony, do wprowadzenia'!U13</f>
        <v>2100</v>
      </c>
      <c r="V13" s="3">
        <f>'Chroniony, do wprowadzenia'!V13</f>
        <v>2100</v>
      </c>
      <c r="W13" s="3">
        <f>'Chroniony, do wprowadzenia'!W13</f>
        <v>2640</v>
      </c>
      <c r="X13" s="3">
        <f>'Chroniony, do wprowadzenia'!X13</f>
        <v>2640</v>
      </c>
      <c r="Y13" s="3">
        <f>'Chroniony, do wprowadzenia'!Y13</f>
        <v>2640</v>
      </c>
      <c r="Z13" s="3">
        <f>'Chroniony, do wprowadzenia'!Z13</f>
        <v>2270</v>
      </c>
      <c r="AA13" s="3">
        <f>'Chroniony, do wprowadzenia'!AA13</f>
        <v>2270</v>
      </c>
      <c r="AB13" s="3">
        <f>'Chroniony, do wprowadzenia'!AB13</f>
        <v>2270</v>
      </c>
      <c r="AC13" s="3">
        <f>'Chroniony, do wprowadzenia'!AC13</f>
        <v>2460</v>
      </c>
      <c r="AD13" s="3">
        <f>'Chroniony, do wprowadzenia'!AD13</f>
        <v>2460</v>
      </c>
      <c r="AE13" s="3">
        <f>'Chroniony, do wprowadzenia'!AE13</f>
        <v>2460</v>
      </c>
      <c r="AF13" s="3">
        <f>'Chroniony, do wprowadzenia'!AF13</f>
        <v>4150</v>
      </c>
      <c r="AG13" s="3">
        <f>'Chroniony, do wprowadzenia'!AG13</f>
        <v>4150</v>
      </c>
      <c r="AH13" s="3">
        <f>'Chroniony, do wprowadzenia'!AH13</f>
        <v>4150</v>
      </c>
    </row>
    <row r="14">
      <c r="A14" s="1" t="str">
        <f>'Chroniony, do wprowadzenia'!A15</f>
        <v>Dopłata za spoinowanie i szpachlowanie połączeń płyt GK standard Q3 i jednokrotne pomalowanie na biało, brutto (8%)</v>
      </c>
      <c r="B14" s="3">
        <f>'Chroniony, do wprowadzenia'!B15</f>
        <v>22290</v>
      </c>
      <c r="C14" s="3">
        <f>'Chroniony, do wprowadzenia'!C15</f>
        <v>22290</v>
      </c>
      <c r="D14" s="3">
        <f>'Chroniony, do wprowadzenia'!D15</f>
        <v>22290</v>
      </c>
      <c r="E14" s="3">
        <f>'Chroniony, do wprowadzenia'!E15</f>
        <v>25530</v>
      </c>
      <c r="F14" s="3">
        <f>'Chroniony, do wprowadzenia'!F15</f>
        <v>25530</v>
      </c>
      <c r="G14" s="3">
        <f>'Chroniony, do wprowadzenia'!G15</f>
        <v>25530</v>
      </c>
      <c r="H14" s="3">
        <f>'Chroniony, do wprowadzenia'!H15</f>
        <v>34930</v>
      </c>
      <c r="I14" s="3">
        <f>'Chroniony, do wprowadzenia'!I15</f>
        <v>34930</v>
      </c>
      <c r="J14" s="3">
        <f>'Chroniony, do wprowadzenia'!J15</f>
        <v>34930</v>
      </c>
      <c r="K14" s="3">
        <f>'Chroniony, do wprowadzenia'!K15</f>
        <v>36140</v>
      </c>
      <c r="L14" s="3">
        <f>'Chroniony, do wprowadzenia'!L15</f>
        <v>36140</v>
      </c>
      <c r="M14" s="3">
        <f>'Chroniony, do wprowadzenia'!M15</f>
        <v>36140</v>
      </c>
      <c r="N14" s="3">
        <f>'Chroniony, do wprowadzenia'!N15</f>
        <v>30790</v>
      </c>
      <c r="O14" s="3">
        <f>'Chroniony, do wprowadzenia'!O15</f>
        <v>30790</v>
      </c>
      <c r="P14" s="3">
        <f>'Chroniony, do wprowadzenia'!P15</f>
        <v>30790</v>
      </c>
      <c r="Q14" s="3">
        <f>'Chroniony, do wprowadzenia'!Q15</f>
        <v>36470</v>
      </c>
      <c r="R14" s="3">
        <f>'Chroniony, do wprowadzenia'!R15</f>
        <v>36470</v>
      </c>
      <c r="S14" s="3">
        <f>'Chroniony, do wprowadzenia'!S15</f>
        <v>36470</v>
      </c>
      <c r="T14" s="3">
        <f>'Chroniony, do wprowadzenia'!T15</f>
        <v>30530</v>
      </c>
      <c r="U14" s="3">
        <f>'Chroniony, do wprowadzenia'!U15</f>
        <v>30530</v>
      </c>
      <c r="V14" s="3">
        <f>'Chroniony, do wprowadzenia'!V15</f>
        <v>30530</v>
      </c>
      <c r="W14" s="3">
        <f>'Chroniony, do wprowadzenia'!W15</f>
        <v>31960</v>
      </c>
      <c r="X14" s="3">
        <f>'Chroniony, do wprowadzenia'!X15</f>
        <v>31960</v>
      </c>
      <c r="Y14" s="3">
        <f>'Chroniony, do wprowadzenia'!Y15</f>
        <v>31960</v>
      </c>
      <c r="Z14" s="3">
        <f>'Chroniony, do wprowadzenia'!Z15</f>
        <v>33960</v>
      </c>
      <c r="AA14" s="3">
        <f>'Chroniony, do wprowadzenia'!AA15</f>
        <v>33960</v>
      </c>
      <c r="AB14" s="3">
        <f>'Chroniony, do wprowadzenia'!AB15</f>
        <v>33960</v>
      </c>
      <c r="AC14" s="3">
        <f>'Chroniony, do wprowadzenia'!AC15</f>
        <v>41540</v>
      </c>
      <c r="AD14" s="3">
        <f>'Chroniony, do wprowadzenia'!AD15</f>
        <v>41540</v>
      </c>
      <c r="AE14" s="3">
        <f>'Chroniony, do wprowadzenia'!AE15</f>
        <v>41540</v>
      </c>
      <c r="AF14" s="3">
        <f>'Chroniony, do wprowadzenia'!AF15</f>
        <v>50530</v>
      </c>
      <c r="AG14" s="3">
        <f>'Chroniony, do wprowadzenia'!AG15</f>
        <v>50530</v>
      </c>
      <c r="AH14" s="3">
        <f>'Chroniony, do wprowadzenia'!AH15</f>
        <v>50530</v>
      </c>
    </row>
    <row r="15">
      <c r="A15" s="1" t="str">
        <f>'Chroniony, do wprowadzenia'!A16</f>
        <v>Adaptacja poddasza, brutto (8%):
Wzmocnione wiązary
Podest na poddaszu 
Ocieplenie i wykończenie ścian i sufitu poddasza użytkowego w konstrukcji wiązarowej
Ocieplenie i wykończenie ścian szczytowych poddasza użytkowego w konstrukcji wiązarowej
Drzwi balkonowe 1,6x2,05m 2szt z barierkami, okno połaciowe drewniane 74x118cm 1szt.
Ściany wewnętrzne poddasza wykończone płytą GK
Schody z drewna iglastego w zamian za strychowe
Stelaż podtynkowy w/c
3 dodatkowe punkty wod-kan, dodatkowa pow. do ogrzewania i szpachlowania</v>
      </c>
      <c r="B15" s="3">
        <f>'Chroniony, do wprowadzenia'!B16</f>
        <v>87400</v>
      </c>
      <c r="C15" s="3">
        <f>'Chroniony, do wprowadzenia'!C16</f>
        <v>89240</v>
      </c>
      <c r="D15" s="3">
        <f>'Chroniony, do wprowadzenia'!D16</f>
        <v>91620</v>
      </c>
      <c r="E15" s="3">
        <f>'Chroniony, do wprowadzenia'!E16</f>
        <v>101180</v>
      </c>
      <c r="F15" s="3">
        <f>'Chroniony, do wprowadzenia'!F16</f>
        <v>103440</v>
      </c>
      <c r="G15" s="3">
        <f>'Chroniony, do wprowadzenia'!G16</f>
        <v>106350</v>
      </c>
      <c r="H15" s="3">
        <f>'Chroniony, do wprowadzenia'!H16</f>
        <v>134130</v>
      </c>
      <c r="I15" s="3">
        <f>'Chroniony, do wprowadzenia'!I16</f>
        <v>137770</v>
      </c>
      <c r="J15" s="3">
        <f>'Chroniony, do wprowadzenia'!J16</f>
        <v>144390</v>
      </c>
      <c r="K15" s="3" t="str">
        <f>'Chroniony, do wprowadzenia'!K16</f>
        <v/>
      </c>
      <c r="L15" s="3" t="str">
        <f>'Chroniony, do wprowadzenia'!L16</f>
        <v/>
      </c>
      <c r="M15" s="3" t="str">
        <f>'Chroniony, do wprowadzenia'!M16</f>
        <v/>
      </c>
      <c r="N15" s="3" t="str">
        <f>'Chroniony, do wprowadzenia'!N16</f>
        <v/>
      </c>
      <c r="O15" s="3" t="str">
        <f>'Chroniony, do wprowadzenia'!O16</f>
        <v/>
      </c>
      <c r="P15" s="3" t="str">
        <f>'Chroniony, do wprowadzenia'!P16</f>
        <v/>
      </c>
      <c r="Q15" s="3" t="str">
        <f>'Chroniony, do wprowadzenia'!Q16</f>
        <v/>
      </c>
      <c r="R15" s="3" t="str">
        <f>'Chroniony, do wprowadzenia'!R16</f>
        <v/>
      </c>
      <c r="S15" s="3" t="str">
        <f>'Chroniony, do wprowadzenia'!S16</f>
        <v/>
      </c>
      <c r="T15" s="3" t="str">
        <f>'Chroniony, do wprowadzenia'!T16</f>
        <v/>
      </c>
      <c r="U15" s="3" t="str">
        <f>'Chroniony, do wprowadzenia'!U16</f>
        <v/>
      </c>
      <c r="V15" s="3" t="str">
        <f>'Chroniony, do wprowadzenia'!V16</f>
        <v/>
      </c>
      <c r="W15" s="3" t="str">
        <f>'Chroniony, do wprowadzenia'!W16</f>
        <v/>
      </c>
      <c r="X15" s="3" t="str">
        <f>'Chroniony, do wprowadzenia'!X16</f>
        <v/>
      </c>
      <c r="Y15" s="3" t="str">
        <f>'Chroniony, do wprowadzenia'!Y16</f>
        <v/>
      </c>
      <c r="Z15" s="3" t="str">
        <f>'Chroniony, do wprowadzenia'!Z16</f>
        <v/>
      </c>
      <c r="AA15" s="3" t="str">
        <f>'Chroniony, do wprowadzenia'!AA16</f>
        <v/>
      </c>
      <c r="AB15" s="3" t="str">
        <f>'Chroniony, do wprowadzenia'!AB16</f>
        <v/>
      </c>
      <c r="AC15" s="3" t="str">
        <f>'Chroniony, do wprowadzenia'!AC16</f>
        <v/>
      </c>
      <c r="AD15" s="3" t="str">
        <f>'Chroniony, do wprowadzenia'!AD16</f>
        <v/>
      </c>
      <c r="AE15" s="3" t="str">
        <f>'Chroniony, do wprowadzenia'!AE16</f>
        <v/>
      </c>
      <c r="AF15" s="3" t="str">
        <f>'Chroniony, do wprowadzenia'!AF16</f>
        <v/>
      </c>
      <c r="AG15" s="3" t="str">
        <f>'Chroniony, do wprowadzenia'!AG16</f>
        <v/>
      </c>
      <c r="AH15" s="3" t="str">
        <f>'Chroniony, do wprowadzenia'!AH16</f>
        <v/>
      </c>
    </row>
    <row r="16">
      <c r="A16" s="1" t="str">
        <f>'Chroniony, do wprowadzenia'!A17</f>
        <v>Zadaszenie na 2 samochody z dachem płaskim 5x5,5m, brutto (8%)</v>
      </c>
      <c r="B16" s="3">
        <f>'Chroniony, do wprowadzenia'!B17</f>
        <v>26770</v>
      </c>
      <c r="C16" s="3">
        <f>'Chroniony, do wprowadzenia'!C17</f>
        <v>27290</v>
      </c>
      <c r="D16" s="3">
        <f>'Chroniony, do wprowadzenia'!D17</f>
        <v>27820</v>
      </c>
      <c r="E16" s="3">
        <f>'Chroniony, do wprowadzenia'!E17</f>
        <v>26770</v>
      </c>
      <c r="F16" s="3">
        <f>'Chroniony, do wprowadzenia'!F17</f>
        <v>27290</v>
      </c>
      <c r="G16" s="3">
        <f>'Chroniony, do wprowadzenia'!G17</f>
        <v>27820</v>
      </c>
      <c r="H16" s="3">
        <f>'Chroniony, do wprowadzenia'!H17</f>
        <v>26770</v>
      </c>
      <c r="I16" s="3">
        <f>'Chroniony, do wprowadzenia'!I17</f>
        <v>27290</v>
      </c>
      <c r="J16" s="3">
        <f>'Chroniony, do wprowadzenia'!J17</f>
        <v>27820</v>
      </c>
      <c r="K16" s="3" t="str">
        <f>'Chroniony, do wprowadzenia'!K17</f>
        <v/>
      </c>
      <c r="L16" s="3" t="str">
        <f>'Chroniony, do wprowadzenia'!L17</f>
        <v/>
      </c>
      <c r="M16" s="3" t="str">
        <f>'Chroniony, do wprowadzenia'!M17</f>
        <v/>
      </c>
      <c r="N16" s="3">
        <f>'Chroniony, do wprowadzenia'!N17</f>
        <v>26770</v>
      </c>
      <c r="O16" s="3">
        <f>'Chroniony, do wprowadzenia'!O17</f>
        <v>27290</v>
      </c>
      <c r="P16" s="3">
        <f>'Chroniony, do wprowadzenia'!P17</f>
        <v>27820</v>
      </c>
      <c r="Q16" s="3" t="str">
        <f>'Chroniony, do wprowadzenia'!Q17</f>
        <v/>
      </c>
      <c r="R16" s="3" t="str">
        <f>'Chroniony, do wprowadzenia'!R17</f>
        <v/>
      </c>
      <c r="S16" s="3" t="str">
        <f>'Chroniony, do wprowadzenia'!S17</f>
        <v/>
      </c>
      <c r="T16" s="3" t="str">
        <f>'Chroniony, do wprowadzenia'!T17</f>
        <v/>
      </c>
      <c r="U16" s="3" t="str">
        <f>'Chroniony, do wprowadzenia'!U17</f>
        <v/>
      </c>
      <c r="V16" s="3" t="str">
        <f>'Chroniony, do wprowadzenia'!V17</f>
        <v/>
      </c>
      <c r="W16" s="3" t="str">
        <f>'Chroniony, do wprowadzenia'!W17</f>
        <v/>
      </c>
      <c r="X16" s="3" t="str">
        <f>'Chroniony, do wprowadzenia'!X17</f>
        <v/>
      </c>
      <c r="Y16" s="3" t="str">
        <f>'Chroniony, do wprowadzenia'!Y17</f>
        <v/>
      </c>
      <c r="Z16" s="3" t="str">
        <f>'Chroniony, do wprowadzenia'!Z17</f>
        <v/>
      </c>
      <c r="AA16" s="3" t="str">
        <f>'Chroniony, do wprowadzenia'!AA17</f>
        <v/>
      </c>
      <c r="AB16" s="3" t="str">
        <f>'Chroniony, do wprowadzenia'!AB17</f>
        <v/>
      </c>
      <c r="AC16" s="3" t="str">
        <f>'Chroniony, do wprowadzenia'!AC17</f>
        <v/>
      </c>
      <c r="AD16" s="3" t="str">
        <f>'Chroniony, do wprowadzenia'!AD17</f>
        <v/>
      </c>
      <c r="AE16" s="3" t="str">
        <f>'Chroniony, do wprowadzenia'!AE17</f>
        <v/>
      </c>
      <c r="AF16" s="3" t="str">
        <f>'Chroniony, do wprowadzenia'!AF17</f>
        <v/>
      </c>
      <c r="AG16" s="3" t="str">
        <f>'Chroniony, do wprowadzenia'!AG17</f>
        <v/>
      </c>
      <c r="AH16" s="3" t="str">
        <f>'Chroniony, do wprowadzenia'!AH17</f>
        <v/>
      </c>
    </row>
    <row r="17">
      <c r="A17" s="1" t="str">
        <f>'Chroniony, do wprowadzenia'!A18</f>
        <v>Redukcja ceny przy zamianie sufitów w strefie mieszkalnej z GK na ruszcie stalowym na Sufity Napinane, brutto (8%)</v>
      </c>
      <c r="B17" s="3">
        <f>'Chroniony, do wprowadzenia'!B18</f>
        <v>-1050</v>
      </c>
      <c r="C17" s="3">
        <f>'Chroniony, do wprowadzenia'!C18</f>
        <v>-1760</v>
      </c>
      <c r="D17" s="3">
        <f>'Chroniony, do wprowadzenia'!D18</f>
        <v>-2510</v>
      </c>
      <c r="E17" s="3">
        <f>'Chroniony, do wprowadzenia'!E18</f>
        <v>-1060</v>
      </c>
      <c r="F17" s="3">
        <f>'Chroniony, do wprowadzenia'!F18</f>
        <v>-1770</v>
      </c>
      <c r="G17" s="3">
        <f>'Chroniony, do wprowadzenia'!G18</f>
        <v>-2520</v>
      </c>
      <c r="H17" s="3">
        <f>'Chroniony, do wprowadzenia'!H18</f>
        <v>-1380</v>
      </c>
      <c r="I17" s="3">
        <f>'Chroniony, do wprowadzenia'!I18</f>
        <v>-2310</v>
      </c>
      <c r="J17" s="3">
        <f>'Chroniony, do wprowadzenia'!J18</f>
        <v>-3420</v>
      </c>
      <c r="K17" s="3">
        <f>'Chroniony, do wprowadzenia'!K18</f>
        <v>-1740</v>
      </c>
      <c r="L17" s="3">
        <f>'Chroniony, do wprowadzenia'!L18</f>
        <v>-2900</v>
      </c>
      <c r="M17" s="3">
        <f>'Chroniony, do wprowadzenia'!M18</f>
        <v>-4220</v>
      </c>
      <c r="N17" s="3" t="str">
        <f>'Chroniony, do wprowadzenia'!N18</f>
        <v/>
      </c>
      <c r="O17" s="3" t="str">
        <f>'Chroniony, do wprowadzenia'!O18</f>
        <v/>
      </c>
      <c r="P17" s="3" t="str">
        <f>'Chroniony, do wprowadzenia'!P18</f>
        <v/>
      </c>
      <c r="Q17" s="3" t="str">
        <f>'Chroniony, do wprowadzenia'!Q18</f>
        <v/>
      </c>
      <c r="R17" s="3" t="str">
        <f>'Chroniony, do wprowadzenia'!R18</f>
        <v/>
      </c>
      <c r="S17" s="3" t="str">
        <f>'Chroniony, do wprowadzenia'!S18</f>
        <v/>
      </c>
      <c r="T17" s="3">
        <f>'Chroniony, do wprowadzenia'!T18</f>
        <v>-1160</v>
      </c>
      <c r="U17" s="3">
        <f>'Chroniony, do wprowadzenia'!U18</f>
        <v>-1960</v>
      </c>
      <c r="V17" s="3">
        <f>'Chroniony, do wprowadzenia'!V18</f>
        <v>-2820</v>
      </c>
      <c r="W17" s="3">
        <f>'Chroniony, do wprowadzenia'!W18</f>
        <v>-1420</v>
      </c>
      <c r="X17" s="3">
        <f>'Chroniony, do wprowadzenia'!X18</f>
        <v>-2400</v>
      </c>
      <c r="Y17" s="3">
        <f>'Chroniony, do wprowadzenia'!Y18</f>
        <v>-3320</v>
      </c>
      <c r="Z17" s="3">
        <f>'Chroniony, do wprowadzenia'!Z18</f>
        <v>-1680</v>
      </c>
      <c r="AA17" s="3">
        <f>'Chroniony, do wprowadzenia'!AA18</f>
        <v>-2840</v>
      </c>
      <c r="AB17" s="3">
        <f>'Chroniony, do wprowadzenia'!AB18</f>
        <v>-3990</v>
      </c>
      <c r="AC17" s="3">
        <f>'Chroniony, do wprowadzenia'!AC18</f>
        <v>-1740</v>
      </c>
      <c r="AD17" s="3">
        <f>'Chroniony, do wprowadzenia'!AD18</f>
        <v>-2930</v>
      </c>
      <c r="AE17" s="3">
        <f>'Chroniony, do wprowadzenia'!AE18</f>
        <v>-4230</v>
      </c>
      <c r="AF17" s="3">
        <f>'Chroniony, do wprowadzenia'!AF18</f>
        <v>-1740</v>
      </c>
      <c r="AG17" s="3">
        <f>'Chroniony, do wprowadzenia'!AG18</f>
        <v>-2930</v>
      </c>
      <c r="AH17" s="3">
        <f>'Chroniony, do wprowadzenia'!AH18</f>
        <v>-4230</v>
      </c>
    </row>
    <row r="18">
      <c r="A18" s="1" t="str">
        <f>'Chroniony, do wprowadzenia'!A19</f>
        <v>Pergola drewniana pomalowana 2x5 m</v>
      </c>
      <c r="B18" s="1" t="str">
        <f>'Chroniony, do wprowadzenia'!B19</f>
        <v/>
      </c>
      <c r="C18" s="1" t="str">
        <f>'Chroniony, do wprowadzenia'!C19</f>
        <v/>
      </c>
      <c r="D18" s="1" t="str">
        <f>'Chroniony, do wprowadzenia'!D19</f>
        <v/>
      </c>
      <c r="E18" s="1" t="str">
        <f>'Chroniony, do wprowadzenia'!E19</f>
        <v/>
      </c>
      <c r="F18" s="1" t="str">
        <f>'Chroniony, do wprowadzenia'!F19</f>
        <v/>
      </c>
      <c r="G18" s="1" t="str">
        <f>'Chroniony, do wprowadzenia'!G19</f>
        <v/>
      </c>
      <c r="H18" s="1" t="str">
        <f>'Chroniony, do wprowadzenia'!H19</f>
        <v/>
      </c>
      <c r="I18" s="1" t="str">
        <f>'Chroniony, do wprowadzenia'!I19</f>
        <v/>
      </c>
      <c r="J18" s="1" t="str">
        <f>'Chroniony, do wprowadzenia'!J19</f>
        <v/>
      </c>
      <c r="K18" s="1" t="str">
        <f>'Chroniony, do wprowadzenia'!K19</f>
        <v/>
      </c>
      <c r="L18" s="1" t="str">
        <f>'Chroniony, do wprowadzenia'!L19</f>
        <v/>
      </c>
      <c r="M18" s="1" t="str">
        <f>'Chroniony, do wprowadzenia'!M19</f>
        <v/>
      </c>
      <c r="N18" s="1" t="str">
        <f>'Chroniony, do wprowadzenia'!N19</f>
        <v/>
      </c>
      <c r="O18" s="1" t="str">
        <f>'Chroniony, do wprowadzenia'!O19</f>
        <v/>
      </c>
      <c r="P18" s="1" t="str">
        <f>'Chroniony, do wprowadzenia'!P19</f>
        <v/>
      </c>
      <c r="Q18" s="3">
        <f>'Chroniony, do wprowadzenia'!Q19</f>
        <v>9450</v>
      </c>
      <c r="R18" s="3">
        <f>'Chroniony, do wprowadzenia'!R19</f>
        <v>9870</v>
      </c>
      <c r="S18" s="3">
        <f>'Chroniony, do wprowadzenia'!S19</f>
        <v>10360</v>
      </c>
      <c r="T18" s="3" t="str">
        <f>'Chroniony, do wprowadzenia'!T19</f>
        <v/>
      </c>
      <c r="U18" s="3" t="str">
        <f>'Chroniony, do wprowadzenia'!U19</f>
        <v/>
      </c>
      <c r="V18" s="3" t="str">
        <f>'Chroniony, do wprowadzenia'!V19</f>
        <v/>
      </c>
      <c r="W18" s="3" t="str">
        <f>'Chroniony, do wprowadzenia'!W19</f>
        <v/>
      </c>
      <c r="X18" s="3" t="str">
        <f>'Chroniony, do wprowadzenia'!X19</f>
        <v/>
      </c>
      <c r="Y18" s="3" t="str">
        <f>'Chroniony, do wprowadzenia'!Y19</f>
        <v/>
      </c>
      <c r="Z18" s="3" t="str">
        <f>'Chroniony, do wprowadzenia'!Z19</f>
        <v/>
      </c>
      <c r="AA18" s="3" t="str">
        <f>'Chroniony, do wprowadzenia'!AA19</f>
        <v/>
      </c>
      <c r="AB18" s="3" t="str">
        <f>'Chroniony, do wprowadzenia'!AB19</f>
        <v/>
      </c>
      <c r="AC18" s="3" t="str">
        <f>'Chroniony, do wprowadzenia'!AC19</f>
        <v/>
      </c>
      <c r="AD18" s="3" t="str">
        <f>'Chroniony, do wprowadzenia'!AD19</f>
        <v/>
      </c>
      <c r="AE18" s="3" t="str">
        <f>'Chroniony, do wprowadzenia'!AE19</f>
        <v/>
      </c>
      <c r="AF18" s="3" t="str">
        <f>'Chroniony, do wprowadzenia'!AF19</f>
        <v/>
      </c>
      <c r="AG18" s="3" t="str">
        <f>'Chroniony, do wprowadzenia'!AG19</f>
        <v/>
      </c>
      <c r="AH18" s="3" t="str">
        <f>'Chroniony, do wprowadzenia'!AH19</f>
        <v/>
      </c>
    </row>
    <row r="19">
      <c r="A19" s="1" t="str">
        <f>'Chroniony, do wprowadzenia'!A20</f>
        <v>Dopłata za Komin do kominka systemowy (kominek fi 180+went.) wykończony powyżej połaci dachu</v>
      </c>
      <c r="B19" s="1" t="str">
        <f>'Chroniony, do wprowadzenia'!B20</f>
        <v/>
      </c>
      <c r="C19" s="1" t="str">
        <f>'Chroniony, do wprowadzenia'!C20</f>
        <v/>
      </c>
      <c r="D19" s="1" t="str">
        <f>'Chroniony, do wprowadzenia'!D20</f>
        <v/>
      </c>
      <c r="E19" s="1" t="str">
        <f>'Chroniony, do wprowadzenia'!E20</f>
        <v/>
      </c>
      <c r="F19" s="1" t="str">
        <f>'Chroniony, do wprowadzenia'!F20</f>
        <v/>
      </c>
      <c r="G19" s="1" t="str">
        <f>'Chroniony, do wprowadzenia'!G20</f>
        <v/>
      </c>
      <c r="H19" s="1" t="str">
        <f>'Chroniony, do wprowadzenia'!H20</f>
        <v/>
      </c>
      <c r="I19" s="1" t="str">
        <f>'Chroniony, do wprowadzenia'!I20</f>
        <v/>
      </c>
      <c r="J19" s="1" t="str">
        <f>'Chroniony, do wprowadzenia'!J20</f>
        <v/>
      </c>
      <c r="K19" s="1" t="str">
        <f>'Chroniony, do wprowadzenia'!K20</f>
        <v/>
      </c>
      <c r="L19" s="1" t="str">
        <f>'Chroniony, do wprowadzenia'!L20</f>
        <v/>
      </c>
      <c r="M19" s="1" t="str">
        <f>'Chroniony, do wprowadzenia'!M20</f>
        <v/>
      </c>
      <c r="N19" s="1" t="str">
        <f>'Chroniony, do wprowadzenia'!N20</f>
        <v/>
      </c>
      <c r="O19" s="1" t="str">
        <f>'Chroniony, do wprowadzenia'!O20</f>
        <v/>
      </c>
      <c r="P19" s="1" t="str">
        <f>'Chroniony, do wprowadzenia'!P20</f>
        <v/>
      </c>
      <c r="Q19" s="1" t="str">
        <f>'Chroniony, do wprowadzenia'!Q20</f>
        <v/>
      </c>
      <c r="R19" s="1" t="str">
        <f>'Chroniony, do wprowadzenia'!R20</f>
        <v/>
      </c>
      <c r="S19" s="1" t="str">
        <f>'Chroniony, do wprowadzenia'!S20</f>
        <v/>
      </c>
      <c r="T19" s="1" t="str">
        <f>'Chroniony, do wprowadzenia'!T20</f>
        <v/>
      </c>
      <c r="U19" s="1" t="str">
        <f>'Chroniony, do wprowadzenia'!U20</f>
        <v/>
      </c>
      <c r="V19" s="1" t="str">
        <f>'Chroniony, do wprowadzenia'!V20</f>
        <v/>
      </c>
      <c r="W19" s="1" t="str">
        <f>'Chroniony, do wprowadzenia'!W20</f>
        <v/>
      </c>
      <c r="X19" s="1" t="str">
        <f>'Chroniony, do wprowadzenia'!X20</f>
        <v/>
      </c>
      <c r="Y19" s="1" t="str">
        <f>'Chroniony, do wprowadzenia'!Y20</f>
        <v/>
      </c>
      <c r="Z19" s="1" t="str">
        <f>'Chroniony, do wprowadzenia'!Z20</f>
        <v/>
      </c>
      <c r="AA19" s="1" t="str">
        <f>'Chroniony, do wprowadzenia'!AA20</f>
        <v/>
      </c>
      <c r="AB19" s="1"/>
      <c r="AC19" s="1"/>
      <c r="AD19" s="1"/>
      <c r="AE19" s="1"/>
      <c r="AF19" s="1"/>
      <c r="AG19" s="1"/>
      <c r="AH19" s="1"/>
    </row>
    <row r="20">
      <c r="A20" s="1" t="str">
        <f>'Chroniony, do wprowadzenia'!A21</f>
        <v/>
      </c>
      <c r="B20" s="1" t="str">
        <f>'Chroniony, do wprowadzenia'!B21</f>
        <v/>
      </c>
      <c r="C20" s="1" t="str">
        <f>'Chroniony, do wprowadzenia'!C21</f>
        <v/>
      </c>
      <c r="D20" s="1" t="str">
        <f>'Chroniony, do wprowadzenia'!D21</f>
        <v/>
      </c>
      <c r="E20" s="1" t="str">
        <f>'Chroniony, do wprowadzenia'!E21</f>
        <v/>
      </c>
      <c r="F20" s="1" t="str">
        <f>'Chroniony, do wprowadzenia'!F21</f>
        <v/>
      </c>
      <c r="G20" s="1" t="str">
        <f>'Chroniony, do wprowadzenia'!G21</f>
        <v/>
      </c>
      <c r="H20" s="1" t="str">
        <f>'Chroniony, do wprowadzenia'!H21</f>
        <v/>
      </c>
      <c r="I20" s="1" t="str">
        <f>'Chroniony, do wprowadzenia'!I21</f>
        <v/>
      </c>
      <c r="J20" s="1" t="str">
        <f>'Chroniony, do wprowadzenia'!J21</f>
        <v/>
      </c>
      <c r="K20" s="1" t="str">
        <f>'Chroniony, do wprowadzenia'!K21</f>
        <v/>
      </c>
      <c r="L20" s="1" t="str">
        <f>'Chroniony, do wprowadzenia'!L21</f>
        <v/>
      </c>
      <c r="M20" s="1" t="str">
        <f>'Chroniony, do wprowadzenia'!M21</f>
        <v/>
      </c>
      <c r="N20" s="1" t="str">
        <f>'Chroniony, do wprowadzenia'!N21</f>
        <v/>
      </c>
      <c r="O20" s="1" t="str">
        <f>'Chroniony, do wprowadzenia'!O21</f>
        <v/>
      </c>
      <c r="P20" s="1" t="str">
        <f>'Chroniony, do wprowadzenia'!P21</f>
        <v/>
      </c>
      <c r="Q20" s="1" t="str">
        <f>'Chroniony, do wprowadzenia'!Q21</f>
        <v/>
      </c>
      <c r="R20" s="1" t="str">
        <f>'Chroniony, do wprowadzenia'!R21</f>
        <v/>
      </c>
      <c r="S20" s="1" t="str">
        <f>'Chroniony, do wprowadzenia'!S21</f>
        <v/>
      </c>
      <c r="T20" s="1" t="str">
        <f>'Chroniony, do wprowadzenia'!T21</f>
        <v/>
      </c>
      <c r="U20" s="1" t="str">
        <f>'Chroniony, do wprowadzenia'!U21</f>
        <v/>
      </c>
      <c r="V20" s="1" t="str">
        <f>'Chroniony, do wprowadzenia'!V21</f>
        <v/>
      </c>
      <c r="W20" s="1" t="str">
        <f>'Chroniony, do wprowadzenia'!W21</f>
        <v/>
      </c>
      <c r="X20" s="1" t="str">
        <f>'Chroniony, do wprowadzenia'!X21</f>
        <v/>
      </c>
      <c r="Y20" s="1" t="str">
        <f>'Chroniony, do wprowadzenia'!Y21</f>
        <v/>
      </c>
      <c r="Z20" s="1" t="str">
        <f>'Chroniony, do wprowadzenia'!Z21</f>
        <v/>
      </c>
      <c r="AA20" s="1" t="str">
        <f>'Chroniony, do wprowadzenia'!AA21</f>
        <v/>
      </c>
      <c r="AB20" s="1"/>
      <c r="AC20" s="1"/>
      <c r="AD20" s="1"/>
      <c r="AE20" s="1"/>
      <c r="AF20" s="1"/>
      <c r="AG20" s="1"/>
      <c r="AH20" s="1"/>
    </row>
    <row r="21">
      <c r="A21" s="1" t="str">
        <f>'Chroniony, do wprowadzenia'!A24</f>
        <v/>
      </c>
      <c r="B21" s="1" t="str">
        <f>'Chroniony, do wprowadzenia'!B24</f>
        <v/>
      </c>
      <c r="C21" s="1" t="str">
        <f>'Chroniony, do wprowadzenia'!C24</f>
        <v/>
      </c>
      <c r="D21" s="1" t="str">
        <f>'Chroniony, do wprowadzenia'!D24</f>
        <v/>
      </c>
      <c r="E21" s="1" t="str">
        <f>'Chroniony, do wprowadzenia'!E24</f>
        <v/>
      </c>
      <c r="F21" s="1" t="str">
        <f>'Chroniony, do wprowadzenia'!F24</f>
        <v/>
      </c>
      <c r="G21" s="1" t="str">
        <f>'Chroniony, do wprowadzenia'!G24</f>
        <v/>
      </c>
      <c r="H21" s="1" t="str">
        <f>'Chroniony, do wprowadzenia'!H24</f>
        <v/>
      </c>
      <c r="I21" s="1" t="str">
        <f>'Chroniony, do wprowadzenia'!I24</f>
        <v/>
      </c>
      <c r="J21" s="1" t="str">
        <f>'Chroniony, do wprowadzenia'!J24</f>
        <v/>
      </c>
      <c r="K21" s="1" t="str">
        <f>'Chroniony, do wprowadzenia'!K24</f>
        <v/>
      </c>
      <c r="L21" s="1" t="str">
        <f>'Chroniony, do wprowadzenia'!L24</f>
        <v/>
      </c>
      <c r="M21" s="1" t="str">
        <f>'Chroniony, do wprowadzenia'!M24</f>
        <v/>
      </c>
      <c r="N21" s="1" t="str">
        <f>'Chroniony, do wprowadzenia'!N24</f>
        <v/>
      </c>
      <c r="O21" s="1" t="str">
        <f>'Chroniony, do wprowadzenia'!O24</f>
        <v/>
      </c>
      <c r="P21" s="1" t="str">
        <f>'Chroniony, do wprowadzenia'!P24</f>
        <v/>
      </c>
      <c r="Q21" s="1" t="str">
        <f>'Chroniony, do wprowadzenia'!Q24</f>
        <v/>
      </c>
      <c r="R21" s="1" t="str">
        <f>'Chroniony, do wprowadzenia'!R24</f>
        <v/>
      </c>
      <c r="S21" s="1" t="str">
        <f>'Chroniony, do wprowadzenia'!S24</f>
        <v/>
      </c>
      <c r="T21" s="1" t="str">
        <f>'Chroniony, do wprowadzenia'!T24</f>
        <v/>
      </c>
      <c r="U21" s="1" t="str">
        <f>'Chroniony, do wprowadzenia'!U24</f>
        <v/>
      </c>
      <c r="V21" s="1" t="str">
        <f>'Chroniony, do wprowadzenia'!V24</f>
        <v/>
      </c>
      <c r="W21" s="1" t="str">
        <f>'Chroniony, do wprowadzenia'!W24</f>
        <v/>
      </c>
      <c r="X21" s="1" t="str">
        <f>'Chroniony, do wprowadzenia'!X24</f>
        <v/>
      </c>
      <c r="Y21" s="1" t="str">
        <f>'Chroniony, do wprowadzenia'!Y24</f>
        <v/>
      </c>
      <c r="Z21" s="1" t="str">
        <f>'Chroniony, do wprowadzenia'!Z24</f>
        <v/>
      </c>
      <c r="AA21" s="1" t="str">
        <f>'Chroniony, do wprowadzenia'!AA24</f>
        <v/>
      </c>
      <c r="AB21" s="1"/>
      <c r="AC21" s="1"/>
      <c r="AD21" s="1"/>
      <c r="AE21" s="1"/>
      <c r="AF21" s="1"/>
      <c r="AG21" s="1"/>
      <c r="AH21" s="1"/>
    </row>
    <row r="22">
      <c r="A22" s="1" t="str">
        <f>'Chroniony, do wprowadzenia'!A25</f>
        <v/>
      </c>
      <c r="B22" s="1" t="str">
        <f>'Chroniony, do wprowadzenia'!B25</f>
        <v/>
      </c>
      <c r="C22" s="1" t="str">
        <f>'Chroniony, do wprowadzenia'!C25</f>
        <v/>
      </c>
      <c r="D22" s="1" t="str">
        <f>'Chroniony, do wprowadzenia'!D25</f>
        <v/>
      </c>
      <c r="E22" s="1" t="str">
        <f>'Chroniony, do wprowadzenia'!E25</f>
        <v/>
      </c>
      <c r="F22" s="1" t="str">
        <f>'Chroniony, do wprowadzenia'!F25</f>
        <v/>
      </c>
      <c r="G22" s="1" t="str">
        <f>'Chroniony, do wprowadzenia'!G25</f>
        <v/>
      </c>
      <c r="H22" s="1" t="str">
        <f>'Chroniony, do wprowadzenia'!H25</f>
        <v/>
      </c>
      <c r="I22" s="1" t="str">
        <f>'Chroniony, do wprowadzenia'!I25</f>
        <v/>
      </c>
      <c r="J22" s="1" t="str">
        <f>'Chroniony, do wprowadzenia'!J25</f>
        <v/>
      </c>
      <c r="K22" s="1" t="str">
        <f>'Chroniony, do wprowadzenia'!K25</f>
        <v/>
      </c>
      <c r="L22" s="1" t="str">
        <f>'Chroniony, do wprowadzenia'!L25</f>
        <v/>
      </c>
      <c r="M22" s="1" t="str">
        <f>'Chroniony, do wprowadzenia'!M25</f>
        <v/>
      </c>
      <c r="N22" s="1" t="str">
        <f>'Chroniony, do wprowadzenia'!N25</f>
        <v/>
      </c>
      <c r="O22" s="1" t="str">
        <f>'Chroniony, do wprowadzenia'!O25</f>
        <v/>
      </c>
      <c r="P22" s="1" t="str">
        <f>'Chroniony, do wprowadzenia'!P25</f>
        <v/>
      </c>
      <c r="Q22" s="1" t="str">
        <f>'Chroniony, do wprowadzenia'!Q25</f>
        <v/>
      </c>
      <c r="R22" s="1" t="str">
        <f>'Chroniony, do wprowadzenia'!R25</f>
        <v/>
      </c>
      <c r="S22" s="1" t="str">
        <f>'Chroniony, do wprowadzenia'!S25</f>
        <v/>
      </c>
      <c r="T22" s="1" t="str">
        <f>'Chroniony, do wprowadzenia'!T25</f>
        <v/>
      </c>
      <c r="U22" s="1" t="str">
        <f>'Chroniony, do wprowadzenia'!U25</f>
        <v/>
      </c>
      <c r="V22" s="1" t="str">
        <f>'Chroniony, do wprowadzenia'!V25</f>
        <v/>
      </c>
      <c r="W22" s="1" t="str">
        <f>'Chroniony, do wprowadzenia'!W25</f>
        <v/>
      </c>
      <c r="X22" s="1" t="str">
        <f>'Chroniony, do wprowadzenia'!X25</f>
        <v/>
      </c>
      <c r="Y22" s="1" t="str">
        <f>'Chroniony, do wprowadzenia'!Y25</f>
        <v/>
      </c>
      <c r="Z22" s="1" t="str">
        <f>'Chroniony, do wprowadzenia'!Z25</f>
        <v/>
      </c>
      <c r="AA22" s="1" t="str">
        <f>'Chroniony, do wprowadzenia'!AA25</f>
        <v/>
      </c>
      <c r="AB22" s="1"/>
      <c r="AC22" s="1"/>
      <c r="AD22" s="1"/>
      <c r="AE22" s="1"/>
      <c r="AF22" s="1"/>
      <c r="AG22" s="1"/>
      <c r="AH22" s="1"/>
    </row>
    <row r="23">
      <c r="A23" s="1" t="str">
        <f>'Chroniony, do wprowadzenia'!A26</f>
        <v/>
      </c>
      <c r="B23" s="1" t="str">
        <f>'Chroniony, do wprowadzenia'!B26</f>
        <v/>
      </c>
      <c r="C23" s="1" t="str">
        <f>'Chroniony, do wprowadzenia'!C26</f>
        <v/>
      </c>
      <c r="D23" s="1" t="str">
        <f>'Chroniony, do wprowadzenia'!D26</f>
        <v/>
      </c>
      <c r="E23" s="1" t="str">
        <f>'Chroniony, do wprowadzenia'!E26</f>
        <v/>
      </c>
      <c r="F23" s="1" t="str">
        <f>'Chroniony, do wprowadzenia'!F26</f>
        <v/>
      </c>
      <c r="G23" s="1" t="str">
        <f>'Chroniony, do wprowadzenia'!G26</f>
        <v/>
      </c>
      <c r="H23" s="1" t="str">
        <f>'Chroniony, do wprowadzenia'!H26</f>
        <v/>
      </c>
      <c r="I23" s="1" t="str">
        <f>'Chroniony, do wprowadzenia'!I26</f>
        <v/>
      </c>
      <c r="J23" s="1" t="str">
        <f>'Chroniony, do wprowadzenia'!J26</f>
        <v/>
      </c>
      <c r="K23" s="1" t="str">
        <f>'Chroniony, do wprowadzenia'!K26</f>
        <v/>
      </c>
      <c r="L23" s="1" t="str">
        <f>'Chroniony, do wprowadzenia'!L26</f>
        <v/>
      </c>
      <c r="M23" s="1" t="str">
        <f>'Chroniony, do wprowadzenia'!M26</f>
        <v/>
      </c>
      <c r="N23" s="1" t="str">
        <f>'Chroniony, do wprowadzenia'!N26</f>
        <v/>
      </c>
      <c r="O23" s="1" t="str">
        <f>'Chroniony, do wprowadzenia'!O26</f>
        <v/>
      </c>
      <c r="P23" s="1" t="str">
        <f>'Chroniony, do wprowadzenia'!P26</f>
        <v/>
      </c>
      <c r="Q23" s="1" t="str">
        <f>'Chroniony, do wprowadzenia'!Q26</f>
        <v/>
      </c>
      <c r="R23" s="1" t="str">
        <f>'Chroniony, do wprowadzenia'!R26</f>
        <v/>
      </c>
      <c r="S23" s="1" t="str">
        <f>'Chroniony, do wprowadzenia'!S26</f>
        <v/>
      </c>
      <c r="T23" s="1" t="str">
        <f>'Chroniony, do wprowadzenia'!T26</f>
        <v/>
      </c>
      <c r="U23" s="1" t="str">
        <f>'Chroniony, do wprowadzenia'!U26</f>
        <v/>
      </c>
      <c r="V23" s="1" t="str">
        <f>'Chroniony, do wprowadzenia'!V26</f>
        <v/>
      </c>
      <c r="W23" s="1" t="str">
        <f>'Chroniony, do wprowadzenia'!W26</f>
        <v/>
      </c>
      <c r="X23" s="1" t="str">
        <f>'Chroniony, do wprowadzenia'!X26</f>
        <v/>
      </c>
      <c r="Y23" s="1" t="str">
        <f>'Chroniony, do wprowadzenia'!Y26</f>
        <v/>
      </c>
      <c r="Z23" s="1" t="str">
        <f>'Chroniony, do wprowadzenia'!Z26</f>
        <v/>
      </c>
      <c r="AA23" s="1" t="str">
        <f>'Chroniony, do wprowadzenia'!AA26</f>
        <v/>
      </c>
      <c r="AB23" s="1"/>
      <c r="AC23" s="1"/>
      <c r="AD23" s="1"/>
      <c r="AE23" s="1"/>
      <c r="AF23" s="1"/>
      <c r="AG23" s="1"/>
      <c r="AH23" s="1"/>
    </row>
    <row r="24">
      <c r="A24" s="1" t="str">
        <f>'Chroniony, do wprowadzenia'!A27</f>
        <v/>
      </c>
      <c r="B24" s="1" t="str">
        <f>'Chroniony, do wprowadzenia'!B27</f>
        <v/>
      </c>
      <c r="C24" s="1" t="str">
        <f>'Chroniony, do wprowadzenia'!C27</f>
        <v/>
      </c>
      <c r="D24" s="1" t="str">
        <f>'Chroniony, do wprowadzenia'!D27</f>
        <v/>
      </c>
      <c r="E24" s="1" t="str">
        <f>'Chroniony, do wprowadzenia'!E27</f>
        <v/>
      </c>
      <c r="F24" s="1" t="str">
        <f>'Chroniony, do wprowadzenia'!F27</f>
        <v/>
      </c>
      <c r="G24" s="1" t="str">
        <f>'Chroniony, do wprowadzenia'!G27</f>
        <v/>
      </c>
      <c r="H24" s="1" t="str">
        <f>'Chroniony, do wprowadzenia'!H27</f>
        <v/>
      </c>
      <c r="I24" s="1" t="str">
        <f>'Chroniony, do wprowadzenia'!I27</f>
        <v/>
      </c>
      <c r="J24" s="1" t="str">
        <f>'Chroniony, do wprowadzenia'!J27</f>
        <v/>
      </c>
      <c r="K24" s="1" t="str">
        <f>'Chroniony, do wprowadzenia'!K27</f>
        <v/>
      </c>
      <c r="L24" s="1" t="str">
        <f>'Chroniony, do wprowadzenia'!L27</f>
        <v/>
      </c>
      <c r="M24" s="1" t="str">
        <f>'Chroniony, do wprowadzenia'!M27</f>
        <v/>
      </c>
      <c r="N24" s="1" t="str">
        <f>'Chroniony, do wprowadzenia'!N27</f>
        <v/>
      </c>
      <c r="O24" s="1" t="str">
        <f>'Chroniony, do wprowadzenia'!O27</f>
        <v/>
      </c>
      <c r="P24" s="1" t="str">
        <f>'Chroniony, do wprowadzenia'!P27</f>
        <v/>
      </c>
      <c r="Q24" s="1" t="str">
        <f>'Chroniony, do wprowadzenia'!Q27</f>
        <v/>
      </c>
      <c r="R24" s="1" t="str">
        <f>'Chroniony, do wprowadzenia'!R27</f>
        <v/>
      </c>
      <c r="S24" s="1" t="str">
        <f>'Chroniony, do wprowadzenia'!S27</f>
        <v/>
      </c>
      <c r="T24" s="1" t="str">
        <f>'Chroniony, do wprowadzenia'!T27</f>
        <v/>
      </c>
      <c r="U24" s="1" t="str">
        <f>'Chroniony, do wprowadzenia'!U27</f>
        <v/>
      </c>
      <c r="V24" s="1" t="str">
        <f>'Chroniony, do wprowadzenia'!V27</f>
        <v/>
      </c>
      <c r="W24" s="1" t="str">
        <f>'Chroniony, do wprowadzenia'!W27</f>
        <v/>
      </c>
      <c r="X24" s="1" t="str">
        <f>'Chroniony, do wprowadzenia'!X27</f>
        <v/>
      </c>
      <c r="Y24" s="1" t="str">
        <f>'Chroniony, do wprowadzenia'!Y27</f>
        <v/>
      </c>
      <c r="Z24" s="1" t="str">
        <f>'Chroniony, do wprowadzenia'!Z27</f>
        <v/>
      </c>
      <c r="AA24" s="1" t="str">
        <f>'Chroniony, do wprowadzenia'!AA27</f>
        <v/>
      </c>
      <c r="AB24" s="1"/>
      <c r="AC24" s="1"/>
      <c r="AD24" s="1"/>
      <c r="AE24" s="1"/>
      <c r="AF24" s="1"/>
      <c r="AG24" s="1"/>
      <c r="AH24" s="1"/>
    </row>
    <row r="25">
      <c r="A25" s="1" t="str">
        <f>'Chroniony, do wprowadzenia'!A28</f>
        <v/>
      </c>
      <c r="B25" s="1" t="str">
        <f>'Chroniony, do wprowadzenia'!B28</f>
        <v/>
      </c>
      <c r="C25" s="1" t="str">
        <f>'Chroniony, do wprowadzenia'!C28</f>
        <v/>
      </c>
      <c r="D25" s="1" t="str">
        <f>'Chroniony, do wprowadzenia'!D28</f>
        <v/>
      </c>
      <c r="E25" s="1" t="str">
        <f>'Chroniony, do wprowadzenia'!E28</f>
        <v/>
      </c>
      <c r="F25" s="1" t="str">
        <f>'Chroniony, do wprowadzenia'!F28</f>
        <v/>
      </c>
      <c r="G25" s="1" t="str">
        <f>'Chroniony, do wprowadzenia'!G28</f>
        <v/>
      </c>
      <c r="H25" s="1" t="str">
        <f>'Chroniony, do wprowadzenia'!H28</f>
        <v/>
      </c>
      <c r="I25" s="1" t="str">
        <f>'Chroniony, do wprowadzenia'!I28</f>
        <v/>
      </c>
      <c r="J25" s="1" t="str">
        <f>'Chroniony, do wprowadzenia'!J28</f>
        <v/>
      </c>
      <c r="K25" s="1" t="str">
        <f>'Chroniony, do wprowadzenia'!K28</f>
        <v/>
      </c>
      <c r="L25" s="1" t="str">
        <f>'Chroniony, do wprowadzenia'!L28</f>
        <v/>
      </c>
      <c r="M25" s="1" t="str">
        <f>'Chroniony, do wprowadzenia'!M28</f>
        <v/>
      </c>
      <c r="N25" s="1" t="str">
        <f>'Chroniony, do wprowadzenia'!N28</f>
        <v/>
      </c>
      <c r="O25" s="1" t="str">
        <f>'Chroniony, do wprowadzenia'!O28</f>
        <v/>
      </c>
      <c r="P25" s="1" t="str">
        <f>'Chroniony, do wprowadzenia'!P28</f>
        <v/>
      </c>
      <c r="Q25" s="1" t="str">
        <f>'Chroniony, do wprowadzenia'!Q28</f>
        <v/>
      </c>
      <c r="R25" s="1" t="str">
        <f>'Chroniony, do wprowadzenia'!R28</f>
        <v/>
      </c>
      <c r="S25" s="1" t="str">
        <f>'Chroniony, do wprowadzenia'!S28</f>
        <v/>
      </c>
      <c r="T25" s="1" t="str">
        <f>'Chroniony, do wprowadzenia'!T28</f>
        <v/>
      </c>
      <c r="U25" s="1" t="str">
        <f>'Chroniony, do wprowadzenia'!U28</f>
        <v/>
      </c>
      <c r="V25" s="1" t="str">
        <f>'Chroniony, do wprowadzenia'!V28</f>
        <v/>
      </c>
      <c r="W25" s="1" t="str">
        <f>'Chroniony, do wprowadzenia'!W28</f>
        <v/>
      </c>
      <c r="X25" s="1" t="str">
        <f>'Chroniony, do wprowadzenia'!X28</f>
        <v/>
      </c>
      <c r="Y25" s="1" t="str">
        <f>'Chroniony, do wprowadzenia'!Y28</f>
        <v/>
      </c>
      <c r="Z25" s="1" t="str">
        <f>'Chroniony, do wprowadzenia'!Z28</f>
        <v/>
      </c>
      <c r="AA25" s="1" t="str">
        <f>'Chroniony, do wprowadzenia'!AA28</f>
        <v/>
      </c>
      <c r="AB25" s="1"/>
      <c r="AC25" s="1"/>
      <c r="AD25" s="1"/>
      <c r="AE25" s="1"/>
      <c r="AF25" s="1"/>
      <c r="AG25" s="1"/>
      <c r="AH25" s="1"/>
    </row>
    <row r="26">
      <c r="A26" s="1" t="str">
        <f>'Chroniony, do wprowadzenia'!A29</f>
        <v/>
      </c>
      <c r="B26" s="1" t="str">
        <f>'Chroniony, do wprowadzenia'!B29</f>
        <v/>
      </c>
      <c r="C26" s="1" t="str">
        <f>'Chroniony, do wprowadzenia'!C29</f>
        <v/>
      </c>
      <c r="D26" s="1" t="str">
        <f>'Chroniony, do wprowadzenia'!D29</f>
        <v/>
      </c>
      <c r="E26" s="1" t="str">
        <f>'Chroniony, do wprowadzenia'!E29</f>
        <v/>
      </c>
      <c r="F26" s="1" t="str">
        <f>'Chroniony, do wprowadzenia'!F29</f>
        <v/>
      </c>
      <c r="G26" s="1" t="str">
        <f>'Chroniony, do wprowadzenia'!G29</f>
        <v/>
      </c>
      <c r="H26" s="1" t="str">
        <f>'Chroniony, do wprowadzenia'!H29</f>
        <v/>
      </c>
      <c r="I26" s="1" t="str">
        <f>'Chroniony, do wprowadzenia'!I29</f>
        <v/>
      </c>
      <c r="J26" s="1" t="str">
        <f>'Chroniony, do wprowadzenia'!J29</f>
        <v/>
      </c>
      <c r="K26" s="1" t="str">
        <f>'Chroniony, do wprowadzenia'!K29</f>
        <v/>
      </c>
      <c r="L26" s="1" t="str">
        <f>'Chroniony, do wprowadzenia'!L29</f>
        <v/>
      </c>
      <c r="M26" s="1" t="str">
        <f>'Chroniony, do wprowadzenia'!M29</f>
        <v/>
      </c>
      <c r="N26" s="1" t="str">
        <f>'Chroniony, do wprowadzenia'!N29</f>
        <v/>
      </c>
      <c r="O26" s="1" t="str">
        <f>'Chroniony, do wprowadzenia'!O29</f>
        <v/>
      </c>
      <c r="P26" s="1" t="str">
        <f>'Chroniony, do wprowadzenia'!P29</f>
        <v/>
      </c>
      <c r="Q26" s="1" t="str">
        <f>'Chroniony, do wprowadzenia'!Q29</f>
        <v/>
      </c>
      <c r="R26" s="1" t="str">
        <f>'Chroniony, do wprowadzenia'!R29</f>
        <v/>
      </c>
      <c r="S26" s="1" t="str">
        <f>'Chroniony, do wprowadzenia'!S29</f>
        <v/>
      </c>
      <c r="T26" s="1" t="str">
        <f>'Chroniony, do wprowadzenia'!T29</f>
        <v/>
      </c>
      <c r="U26" s="1" t="str">
        <f>'Chroniony, do wprowadzenia'!U29</f>
        <v/>
      </c>
      <c r="V26" s="1" t="str">
        <f>'Chroniony, do wprowadzenia'!V29</f>
        <v/>
      </c>
      <c r="W26" s="1" t="str">
        <f>'Chroniony, do wprowadzenia'!W29</f>
        <v/>
      </c>
      <c r="X26" s="1" t="str">
        <f>'Chroniony, do wprowadzenia'!X29</f>
        <v/>
      </c>
      <c r="Y26" s="1" t="str">
        <f>'Chroniony, do wprowadzenia'!Y29</f>
        <v/>
      </c>
      <c r="Z26" s="1" t="str">
        <f>'Chroniony, do wprowadzenia'!Z29</f>
        <v/>
      </c>
      <c r="AA26" s="1" t="str">
        <f>'Chroniony, do wprowadzenia'!AA29</f>
        <v/>
      </c>
      <c r="AB26" s="1"/>
      <c r="AC26" s="1"/>
      <c r="AD26" s="1"/>
      <c r="AE26" s="1"/>
      <c r="AF26" s="1"/>
      <c r="AG26" s="1"/>
      <c r="AH26" s="1"/>
    </row>
    <row r="27">
      <c r="A27" s="1" t="str">
        <f>'Chroniony, do wprowadzenia'!A30</f>
        <v/>
      </c>
      <c r="B27" s="1" t="str">
        <f>'Chroniony, do wprowadzenia'!B30</f>
        <v/>
      </c>
      <c r="C27" s="1" t="str">
        <f>'Chroniony, do wprowadzenia'!C30</f>
        <v/>
      </c>
      <c r="D27" s="1" t="str">
        <f>'Chroniony, do wprowadzenia'!D30</f>
        <v/>
      </c>
      <c r="E27" s="1" t="str">
        <f>'Chroniony, do wprowadzenia'!E30</f>
        <v/>
      </c>
      <c r="F27" s="1" t="str">
        <f>'Chroniony, do wprowadzenia'!F30</f>
        <v/>
      </c>
      <c r="G27" s="1" t="str">
        <f>'Chroniony, do wprowadzenia'!G30</f>
        <v/>
      </c>
      <c r="H27" s="1" t="str">
        <f>'Chroniony, do wprowadzenia'!H30</f>
        <v/>
      </c>
      <c r="I27" s="1" t="str">
        <f>'Chroniony, do wprowadzenia'!I30</f>
        <v/>
      </c>
      <c r="J27" s="1" t="str">
        <f>'Chroniony, do wprowadzenia'!J30</f>
        <v/>
      </c>
      <c r="K27" s="1" t="str">
        <f>'Chroniony, do wprowadzenia'!K30</f>
        <v/>
      </c>
      <c r="L27" s="1" t="str">
        <f>'Chroniony, do wprowadzenia'!L30</f>
        <v/>
      </c>
      <c r="M27" s="1" t="str">
        <f>'Chroniony, do wprowadzenia'!M30</f>
        <v/>
      </c>
      <c r="N27" s="1" t="str">
        <f>'Chroniony, do wprowadzenia'!N30</f>
        <v/>
      </c>
      <c r="O27" s="1" t="str">
        <f>'Chroniony, do wprowadzenia'!O30</f>
        <v/>
      </c>
      <c r="P27" s="1" t="str">
        <f>'Chroniony, do wprowadzenia'!P30</f>
        <v/>
      </c>
      <c r="Q27" s="1" t="str">
        <f>'Chroniony, do wprowadzenia'!Q30</f>
        <v/>
      </c>
      <c r="R27" s="1" t="str">
        <f>'Chroniony, do wprowadzenia'!R30</f>
        <v/>
      </c>
      <c r="S27" s="1" t="str">
        <f>'Chroniony, do wprowadzenia'!S30</f>
        <v/>
      </c>
      <c r="T27" s="1" t="str">
        <f>'Chroniony, do wprowadzenia'!T30</f>
        <v/>
      </c>
      <c r="U27" s="1" t="str">
        <f>'Chroniony, do wprowadzenia'!U30</f>
        <v/>
      </c>
      <c r="V27" s="1" t="str">
        <f>'Chroniony, do wprowadzenia'!V30</f>
        <v/>
      </c>
      <c r="W27" s="1" t="str">
        <f>'Chroniony, do wprowadzenia'!W30</f>
        <v/>
      </c>
      <c r="X27" s="1" t="str">
        <f>'Chroniony, do wprowadzenia'!X30</f>
        <v/>
      </c>
      <c r="Y27" s="1" t="str">
        <f>'Chroniony, do wprowadzenia'!Y30</f>
        <v/>
      </c>
      <c r="Z27" s="1" t="str">
        <f>'Chroniony, do wprowadzenia'!Z30</f>
        <v/>
      </c>
      <c r="AA27" s="1" t="str">
        <f>'Chroniony, do wprowadzenia'!AA30</f>
        <v/>
      </c>
      <c r="AB27" s="1"/>
      <c r="AC27" s="1"/>
      <c r="AD27" s="1"/>
      <c r="AE27" s="1"/>
      <c r="AF27" s="1"/>
      <c r="AG27" s="1"/>
      <c r="AH27" s="1"/>
    </row>
    <row r="28">
      <c r="A28" s="1" t="str">
        <f>'Chroniony, do wprowadzenia'!A31</f>
        <v/>
      </c>
      <c r="B28" s="1" t="str">
        <f>'Chroniony, do wprowadzenia'!B31</f>
        <v/>
      </c>
      <c r="C28" s="1" t="str">
        <f>'Chroniony, do wprowadzenia'!C31</f>
        <v/>
      </c>
      <c r="D28" s="1" t="str">
        <f>'Chroniony, do wprowadzenia'!D31</f>
        <v/>
      </c>
      <c r="E28" s="1" t="str">
        <f>'Chroniony, do wprowadzenia'!E31</f>
        <v/>
      </c>
      <c r="F28" s="1" t="str">
        <f>'Chroniony, do wprowadzenia'!F31</f>
        <v/>
      </c>
      <c r="G28" s="1" t="str">
        <f>'Chroniony, do wprowadzenia'!G31</f>
        <v/>
      </c>
      <c r="H28" s="1" t="str">
        <f>'Chroniony, do wprowadzenia'!H31</f>
        <v/>
      </c>
      <c r="I28" s="1" t="str">
        <f>'Chroniony, do wprowadzenia'!I31</f>
        <v/>
      </c>
      <c r="J28" s="1" t="str">
        <f>'Chroniony, do wprowadzenia'!J31</f>
        <v/>
      </c>
      <c r="K28" s="1" t="str">
        <f>'Chroniony, do wprowadzenia'!K31</f>
        <v/>
      </c>
      <c r="L28" s="1" t="str">
        <f>'Chroniony, do wprowadzenia'!L31</f>
        <v/>
      </c>
      <c r="M28" s="1" t="str">
        <f>'Chroniony, do wprowadzenia'!M31</f>
        <v/>
      </c>
      <c r="N28" s="1" t="str">
        <f>'Chroniony, do wprowadzenia'!N31</f>
        <v/>
      </c>
      <c r="O28" s="1" t="str">
        <f>'Chroniony, do wprowadzenia'!O31</f>
        <v/>
      </c>
      <c r="P28" s="1" t="str">
        <f>'Chroniony, do wprowadzenia'!P31</f>
        <v/>
      </c>
      <c r="Q28" s="1" t="str">
        <f>'Chroniony, do wprowadzenia'!Q31</f>
        <v/>
      </c>
      <c r="R28" s="1" t="str">
        <f>'Chroniony, do wprowadzenia'!R31</f>
        <v/>
      </c>
      <c r="S28" s="1" t="str">
        <f>'Chroniony, do wprowadzenia'!S31</f>
        <v/>
      </c>
      <c r="T28" s="1" t="str">
        <f>'Chroniony, do wprowadzenia'!T31</f>
        <v/>
      </c>
      <c r="U28" s="1" t="str">
        <f>'Chroniony, do wprowadzenia'!U31</f>
        <v/>
      </c>
      <c r="V28" s="1" t="str">
        <f>'Chroniony, do wprowadzenia'!V31</f>
        <v/>
      </c>
      <c r="W28" s="1" t="str">
        <f>'Chroniony, do wprowadzenia'!W31</f>
        <v/>
      </c>
      <c r="X28" s="1" t="str">
        <f>'Chroniony, do wprowadzenia'!X31</f>
        <v/>
      </c>
      <c r="Y28" s="1" t="str">
        <f>'Chroniony, do wprowadzenia'!Y31</f>
        <v/>
      </c>
      <c r="Z28" s="1" t="str">
        <f>'Chroniony, do wprowadzenia'!Z31</f>
        <v/>
      </c>
      <c r="AA28" s="1" t="str">
        <f>'Chroniony, do wprowadzenia'!AA31</f>
        <v/>
      </c>
      <c r="AB28" s="1"/>
      <c r="AC28" s="1"/>
      <c r="AD28" s="1"/>
      <c r="AE28" s="1"/>
      <c r="AF28" s="1"/>
      <c r="AG28" s="1"/>
      <c r="AH28" s="1"/>
    </row>
    <row r="29">
      <c r="A29" s="1" t="str">
        <f>'Chroniony, do wprowadzenia'!A32</f>
        <v/>
      </c>
      <c r="B29" s="1" t="str">
        <f>'Chroniony, do wprowadzenia'!B32</f>
        <v/>
      </c>
      <c r="C29" s="1" t="str">
        <f>'Chroniony, do wprowadzenia'!C32</f>
        <v/>
      </c>
      <c r="D29" s="1" t="str">
        <f>'Chroniony, do wprowadzenia'!D32</f>
        <v/>
      </c>
      <c r="E29" s="1" t="str">
        <f>'Chroniony, do wprowadzenia'!E32</f>
        <v/>
      </c>
      <c r="F29" s="1" t="str">
        <f>'Chroniony, do wprowadzenia'!F32</f>
        <v/>
      </c>
      <c r="G29" s="1" t="str">
        <f>'Chroniony, do wprowadzenia'!G32</f>
        <v/>
      </c>
      <c r="H29" s="1" t="str">
        <f>'Chroniony, do wprowadzenia'!H32</f>
        <v/>
      </c>
      <c r="I29" s="1" t="str">
        <f>'Chroniony, do wprowadzenia'!I32</f>
        <v/>
      </c>
      <c r="J29" s="1" t="str">
        <f>'Chroniony, do wprowadzenia'!J32</f>
        <v/>
      </c>
      <c r="K29" s="1" t="str">
        <f>'Chroniony, do wprowadzenia'!K32</f>
        <v/>
      </c>
      <c r="L29" s="1" t="str">
        <f>'Chroniony, do wprowadzenia'!L32</f>
        <v/>
      </c>
      <c r="M29" s="1" t="str">
        <f>'Chroniony, do wprowadzenia'!M32</f>
        <v/>
      </c>
      <c r="N29" s="1" t="str">
        <f>'Chroniony, do wprowadzenia'!N32</f>
        <v/>
      </c>
      <c r="O29" s="1" t="str">
        <f>'Chroniony, do wprowadzenia'!O32</f>
        <v/>
      </c>
      <c r="P29" s="1" t="str">
        <f>'Chroniony, do wprowadzenia'!P32</f>
        <v/>
      </c>
      <c r="Q29" s="1" t="str">
        <f>'Chroniony, do wprowadzenia'!Q32</f>
        <v/>
      </c>
      <c r="R29" s="1" t="str">
        <f>'Chroniony, do wprowadzenia'!R32</f>
        <v/>
      </c>
      <c r="S29" s="1" t="str">
        <f>'Chroniony, do wprowadzenia'!S32</f>
        <v/>
      </c>
      <c r="T29" s="1" t="str">
        <f>'Chroniony, do wprowadzenia'!T32</f>
        <v/>
      </c>
      <c r="U29" s="1" t="str">
        <f>'Chroniony, do wprowadzenia'!U32</f>
        <v/>
      </c>
      <c r="V29" s="1" t="str">
        <f>'Chroniony, do wprowadzenia'!V32</f>
        <v/>
      </c>
      <c r="W29" s="1" t="str">
        <f>'Chroniony, do wprowadzenia'!W32</f>
        <v/>
      </c>
      <c r="X29" s="1" t="str">
        <f>'Chroniony, do wprowadzenia'!X32</f>
        <v/>
      </c>
      <c r="Y29" s="1" t="str">
        <f>'Chroniony, do wprowadzenia'!Y32</f>
        <v/>
      </c>
      <c r="Z29" s="1" t="str">
        <f>'Chroniony, do wprowadzenia'!Z32</f>
        <v/>
      </c>
      <c r="AA29" s="1" t="str">
        <f>'Chroniony, do wprowadzenia'!AA32</f>
        <v/>
      </c>
      <c r="AB29" s="1"/>
      <c r="AC29" s="1"/>
      <c r="AD29" s="1"/>
      <c r="AE29" s="1"/>
      <c r="AF29" s="1"/>
      <c r="AG29" s="1"/>
      <c r="AH29" s="1"/>
    </row>
    <row r="30">
      <c r="A30" s="1" t="str">
        <f>'Chroniony, do wprowadzenia'!A33</f>
        <v/>
      </c>
      <c r="B30" s="1" t="str">
        <f>'Chroniony, do wprowadzenia'!B33</f>
        <v/>
      </c>
      <c r="C30" s="1" t="str">
        <f>'Chroniony, do wprowadzenia'!C33</f>
        <v/>
      </c>
      <c r="D30" s="1" t="str">
        <f>'Chroniony, do wprowadzenia'!D33</f>
        <v/>
      </c>
      <c r="E30" s="1" t="str">
        <f>'Chroniony, do wprowadzenia'!E33</f>
        <v/>
      </c>
      <c r="F30" s="1" t="str">
        <f>'Chroniony, do wprowadzenia'!F33</f>
        <v/>
      </c>
      <c r="G30" s="1" t="str">
        <f>'Chroniony, do wprowadzenia'!G33</f>
        <v/>
      </c>
      <c r="H30" s="1" t="str">
        <f>'Chroniony, do wprowadzenia'!H33</f>
        <v/>
      </c>
      <c r="I30" s="1" t="str">
        <f>'Chroniony, do wprowadzenia'!I33</f>
        <v/>
      </c>
      <c r="J30" s="1" t="str">
        <f>'Chroniony, do wprowadzenia'!J33</f>
        <v/>
      </c>
      <c r="K30" s="1" t="str">
        <f>'Chroniony, do wprowadzenia'!K33</f>
        <v/>
      </c>
      <c r="L30" s="1" t="str">
        <f>'Chroniony, do wprowadzenia'!L33</f>
        <v/>
      </c>
      <c r="M30" s="1" t="str">
        <f>'Chroniony, do wprowadzenia'!M33</f>
        <v/>
      </c>
      <c r="N30" s="1" t="str">
        <f>'Chroniony, do wprowadzenia'!N33</f>
        <v/>
      </c>
      <c r="O30" s="1" t="str">
        <f>'Chroniony, do wprowadzenia'!O33</f>
        <v/>
      </c>
      <c r="P30" s="1" t="str">
        <f>'Chroniony, do wprowadzenia'!P33</f>
        <v/>
      </c>
      <c r="Q30" s="1" t="str">
        <f>'Chroniony, do wprowadzenia'!Q33</f>
        <v/>
      </c>
      <c r="R30" s="1" t="str">
        <f>'Chroniony, do wprowadzenia'!R33</f>
        <v/>
      </c>
      <c r="S30" s="1" t="str">
        <f>'Chroniony, do wprowadzenia'!S33</f>
        <v/>
      </c>
      <c r="T30" s="1" t="str">
        <f>'Chroniony, do wprowadzenia'!T33</f>
        <v/>
      </c>
      <c r="U30" s="1" t="str">
        <f>'Chroniony, do wprowadzenia'!U33</f>
        <v/>
      </c>
      <c r="V30" s="1" t="str">
        <f>'Chroniony, do wprowadzenia'!V33</f>
        <v/>
      </c>
      <c r="W30" s="1" t="str">
        <f>'Chroniony, do wprowadzenia'!W33</f>
        <v/>
      </c>
      <c r="X30" s="1" t="str">
        <f>'Chroniony, do wprowadzenia'!X33</f>
        <v/>
      </c>
      <c r="Y30" s="1" t="str">
        <f>'Chroniony, do wprowadzenia'!Y33</f>
        <v/>
      </c>
      <c r="Z30" s="1" t="str">
        <f>'Chroniony, do wprowadzenia'!Z33</f>
        <v/>
      </c>
      <c r="AA30" s="1" t="str">
        <f>'Chroniony, do wprowadzenia'!AA33</f>
        <v/>
      </c>
      <c r="AB30" s="1"/>
      <c r="AC30" s="1"/>
      <c r="AD30" s="1"/>
      <c r="AE30" s="1"/>
      <c r="AF30" s="1"/>
      <c r="AG30" s="1"/>
      <c r="AH30" s="1"/>
    </row>
    <row r="31">
      <c r="A31" s="1" t="str">
        <f>'Chroniony, do wprowadzenia'!A34</f>
        <v/>
      </c>
      <c r="B31" s="1" t="str">
        <f>'Chroniony, do wprowadzenia'!B34</f>
        <v/>
      </c>
      <c r="C31" s="1" t="str">
        <f>'Chroniony, do wprowadzenia'!C34</f>
        <v/>
      </c>
      <c r="D31" s="1" t="str">
        <f>'Chroniony, do wprowadzenia'!D34</f>
        <v/>
      </c>
      <c r="E31" s="1" t="str">
        <f>'Chroniony, do wprowadzenia'!E34</f>
        <v/>
      </c>
      <c r="F31" s="1" t="str">
        <f>'Chroniony, do wprowadzenia'!F34</f>
        <v/>
      </c>
      <c r="G31" s="1" t="str">
        <f>'Chroniony, do wprowadzenia'!G34</f>
        <v/>
      </c>
      <c r="H31" s="1" t="str">
        <f>'Chroniony, do wprowadzenia'!H34</f>
        <v/>
      </c>
      <c r="I31" s="1" t="str">
        <f>'Chroniony, do wprowadzenia'!I34</f>
        <v/>
      </c>
      <c r="J31" s="1" t="str">
        <f>'Chroniony, do wprowadzenia'!J34</f>
        <v/>
      </c>
      <c r="K31" s="1" t="str">
        <f>'Chroniony, do wprowadzenia'!K34</f>
        <v/>
      </c>
      <c r="L31" s="1" t="str">
        <f>'Chroniony, do wprowadzenia'!L34</f>
        <v/>
      </c>
      <c r="M31" s="1" t="str">
        <f>'Chroniony, do wprowadzenia'!M34</f>
        <v/>
      </c>
      <c r="N31" s="1" t="str">
        <f>'Chroniony, do wprowadzenia'!N34</f>
        <v/>
      </c>
      <c r="O31" s="1" t="str">
        <f>'Chroniony, do wprowadzenia'!O34</f>
        <v/>
      </c>
      <c r="P31" s="1" t="str">
        <f>'Chroniony, do wprowadzenia'!P34</f>
        <v/>
      </c>
      <c r="Q31" s="1" t="str">
        <f>'Chroniony, do wprowadzenia'!Q34</f>
        <v/>
      </c>
      <c r="R31" s="1" t="str">
        <f>'Chroniony, do wprowadzenia'!R34</f>
        <v/>
      </c>
      <c r="S31" s="1" t="str">
        <f>'Chroniony, do wprowadzenia'!S34</f>
        <v/>
      </c>
      <c r="T31" s="1" t="str">
        <f>'Chroniony, do wprowadzenia'!T34</f>
        <v/>
      </c>
      <c r="U31" s="1" t="str">
        <f>'Chroniony, do wprowadzenia'!U34</f>
        <v/>
      </c>
      <c r="V31" s="1" t="str">
        <f>'Chroniony, do wprowadzenia'!V34</f>
        <v/>
      </c>
      <c r="W31" s="1" t="str">
        <f>'Chroniony, do wprowadzenia'!W34</f>
        <v/>
      </c>
      <c r="X31" s="1" t="str">
        <f>'Chroniony, do wprowadzenia'!X34</f>
        <v/>
      </c>
      <c r="Y31" s="1" t="str">
        <f>'Chroniony, do wprowadzenia'!Y34</f>
        <v/>
      </c>
      <c r="Z31" s="1" t="str">
        <f>'Chroniony, do wprowadzenia'!Z34</f>
        <v/>
      </c>
      <c r="AA31" s="1" t="str">
        <f>'Chroniony, do wprowadzenia'!AA34</f>
        <v/>
      </c>
      <c r="AB31" s="1"/>
      <c r="AC31" s="1"/>
      <c r="AD31" s="1"/>
      <c r="AE31" s="1"/>
      <c r="AF31" s="1"/>
      <c r="AG31" s="1"/>
      <c r="AH31" s="1"/>
    </row>
    <row r="32">
      <c r="A32" s="1" t="str">
        <f>'Chroniony, do wprowadzenia'!A35</f>
        <v/>
      </c>
      <c r="B32" s="1" t="str">
        <f>'Chroniony, do wprowadzenia'!B35</f>
        <v/>
      </c>
      <c r="C32" s="1" t="str">
        <f>'Chroniony, do wprowadzenia'!C35</f>
        <v/>
      </c>
      <c r="D32" s="1" t="str">
        <f>'Chroniony, do wprowadzenia'!D35</f>
        <v/>
      </c>
      <c r="E32" s="1" t="str">
        <f>'Chroniony, do wprowadzenia'!E35</f>
        <v/>
      </c>
      <c r="F32" s="1" t="str">
        <f>'Chroniony, do wprowadzenia'!F35</f>
        <v/>
      </c>
      <c r="G32" s="1" t="str">
        <f>'Chroniony, do wprowadzenia'!G35</f>
        <v/>
      </c>
      <c r="H32" s="1" t="str">
        <f>'Chroniony, do wprowadzenia'!H35</f>
        <v/>
      </c>
      <c r="I32" s="1" t="str">
        <f>'Chroniony, do wprowadzenia'!I35</f>
        <v/>
      </c>
      <c r="J32" s="1" t="str">
        <f>'Chroniony, do wprowadzenia'!J35</f>
        <v/>
      </c>
      <c r="K32" s="1" t="str">
        <f>'Chroniony, do wprowadzenia'!K35</f>
        <v/>
      </c>
      <c r="L32" s="1" t="str">
        <f>'Chroniony, do wprowadzenia'!L35</f>
        <v/>
      </c>
      <c r="M32" s="1" t="str">
        <f>'Chroniony, do wprowadzenia'!M35</f>
        <v/>
      </c>
      <c r="N32" s="1" t="str">
        <f>'Chroniony, do wprowadzenia'!N35</f>
        <v/>
      </c>
      <c r="O32" s="1" t="str">
        <f>'Chroniony, do wprowadzenia'!O35</f>
        <v/>
      </c>
      <c r="P32" s="1" t="str">
        <f>'Chroniony, do wprowadzenia'!P35</f>
        <v/>
      </c>
      <c r="Q32" s="1" t="str">
        <f>'Chroniony, do wprowadzenia'!Q35</f>
        <v/>
      </c>
      <c r="R32" s="1" t="str">
        <f>'Chroniony, do wprowadzenia'!R35</f>
        <v/>
      </c>
      <c r="S32" s="1" t="str">
        <f>'Chroniony, do wprowadzenia'!S35</f>
        <v/>
      </c>
      <c r="T32" s="1" t="str">
        <f>'Chroniony, do wprowadzenia'!T35</f>
        <v/>
      </c>
      <c r="U32" s="1" t="str">
        <f>'Chroniony, do wprowadzenia'!U35</f>
        <v/>
      </c>
      <c r="V32" s="1" t="str">
        <f>'Chroniony, do wprowadzenia'!V35</f>
        <v/>
      </c>
      <c r="W32" s="1" t="str">
        <f>'Chroniony, do wprowadzenia'!W35</f>
        <v/>
      </c>
      <c r="X32" s="1" t="str">
        <f>'Chroniony, do wprowadzenia'!X35</f>
        <v/>
      </c>
      <c r="Y32" s="1" t="str">
        <f>'Chroniony, do wprowadzenia'!Y35</f>
        <v/>
      </c>
      <c r="Z32" s="1" t="str">
        <f>'Chroniony, do wprowadzenia'!Z35</f>
        <v/>
      </c>
      <c r="AA32" s="1" t="str">
        <f>'Chroniony, do wprowadzenia'!AA35</f>
        <v/>
      </c>
      <c r="AB32" s="1"/>
      <c r="AC32" s="1"/>
      <c r="AD32" s="1"/>
      <c r="AE32" s="1"/>
      <c r="AF32" s="1"/>
      <c r="AG32" s="1"/>
      <c r="AH32" s="1"/>
    </row>
    <row r="33">
      <c r="A33" s="1" t="str">
        <f>'Chroniony, do wprowadzenia'!A36</f>
        <v/>
      </c>
      <c r="B33" s="1" t="str">
        <f>'Chroniony, do wprowadzenia'!B36</f>
        <v/>
      </c>
      <c r="C33" s="1" t="str">
        <f>'Chroniony, do wprowadzenia'!C36</f>
        <v/>
      </c>
      <c r="D33" s="1" t="str">
        <f>'Chroniony, do wprowadzenia'!D36</f>
        <v/>
      </c>
      <c r="E33" s="1" t="str">
        <f>'Chroniony, do wprowadzenia'!E36</f>
        <v/>
      </c>
      <c r="F33" s="1" t="str">
        <f>'Chroniony, do wprowadzenia'!F36</f>
        <v/>
      </c>
      <c r="G33" s="1" t="str">
        <f>'Chroniony, do wprowadzenia'!G36</f>
        <v/>
      </c>
      <c r="H33" s="1" t="str">
        <f>'Chroniony, do wprowadzenia'!H36</f>
        <v/>
      </c>
      <c r="I33" s="1" t="str">
        <f>'Chroniony, do wprowadzenia'!I36</f>
        <v/>
      </c>
      <c r="J33" s="1" t="str">
        <f>'Chroniony, do wprowadzenia'!J36</f>
        <v/>
      </c>
      <c r="K33" s="1" t="str">
        <f>'Chroniony, do wprowadzenia'!K36</f>
        <v/>
      </c>
      <c r="L33" s="1" t="str">
        <f>'Chroniony, do wprowadzenia'!L36</f>
        <v/>
      </c>
      <c r="M33" s="1" t="str">
        <f>'Chroniony, do wprowadzenia'!M36</f>
        <v/>
      </c>
      <c r="N33" s="1" t="str">
        <f>'Chroniony, do wprowadzenia'!N36</f>
        <v/>
      </c>
      <c r="O33" s="1" t="str">
        <f>'Chroniony, do wprowadzenia'!O36</f>
        <v/>
      </c>
      <c r="P33" s="1" t="str">
        <f>'Chroniony, do wprowadzenia'!P36</f>
        <v/>
      </c>
      <c r="Q33" s="1" t="str">
        <f>'Chroniony, do wprowadzenia'!Q36</f>
        <v/>
      </c>
      <c r="R33" s="1" t="str">
        <f>'Chroniony, do wprowadzenia'!R36</f>
        <v/>
      </c>
      <c r="S33" s="1" t="str">
        <f>'Chroniony, do wprowadzenia'!S36</f>
        <v/>
      </c>
      <c r="T33" s="1" t="str">
        <f>'Chroniony, do wprowadzenia'!T36</f>
        <v/>
      </c>
      <c r="U33" s="1" t="str">
        <f>'Chroniony, do wprowadzenia'!U36</f>
        <v/>
      </c>
      <c r="V33" s="1" t="str">
        <f>'Chroniony, do wprowadzenia'!V36</f>
        <v/>
      </c>
      <c r="W33" s="1" t="str">
        <f>'Chroniony, do wprowadzenia'!W36</f>
        <v/>
      </c>
      <c r="X33" s="1" t="str">
        <f>'Chroniony, do wprowadzenia'!X36</f>
        <v/>
      </c>
      <c r="Y33" s="1" t="str">
        <f>'Chroniony, do wprowadzenia'!Y36</f>
        <v/>
      </c>
      <c r="Z33" s="1" t="str">
        <f>'Chroniony, do wprowadzenia'!Z36</f>
        <v/>
      </c>
      <c r="AA33" s="1" t="str">
        <f>'Chroniony, do wprowadzenia'!AA36</f>
        <v/>
      </c>
      <c r="AB33" s="1"/>
      <c r="AC33" s="1"/>
      <c r="AD33" s="1"/>
      <c r="AE33" s="1"/>
      <c r="AF33" s="1"/>
      <c r="AG33" s="1"/>
      <c r="AH33" s="1"/>
    </row>
    <row r="34">
      <c r="A34" s="1" t="str">
        <f>'Chroniony, do wprowadzenia'!A37</f>
        <v/>
      </c>
      <c r="B34" s="1" t="str">
        <f>'Chroniony, do wprowadzenia'!B37</f>
        <v/>
      </c>
      <c r="C34" s="1" t="str">
        <f>'Chroniony, do wprowadzenia'!C37</f>
        <v/>
      </c>
      <c r="D34" s="1" t="str">
        <f>'Chroniony, do wprowadzenia'!D37</f>
        <v/>
      </c>
      <c r="E34" s="1" t="str">
        <f>'Chroniony, do wprowadzenia'!E37</f>
        <v/>
      </c>
      <c r="F34" s="1" t="str">
        <f>'Chroniony, do wprowadzenia'!F37</f>
        <v/>
      </c>
      <c r="G34" s="1" t="str">
        <f>'Chroniony, do wprowadzenia'!G37</f>
        <v/>
      </c>
      <c r="H34" s="1" t="str">
        <f>'Chroniony, do wprowadzenia'!H37</f>
        <v/>
      </c>
      <c r="I34" s="1" t="str">
        <f>'Chroniony, do wprowadzenia'!I37</f>
        <v/>
      </c>
      <c r="J34" s="1" t="str">
        <f>'Chroniony, do wprowadzenia'!J37</f>
        <v/>
      </c>
      <c r="K34" s="1" t="str">
        <f>'Chroniony, do wprowadzenia'!K37</f>
        <v/>
      </c>
      <c r="L34" s="1" t="str">
        <f>'Chroniony, do wprowadzenia'!L37</f>
        <v/>
      </c>
      <c r="M34" s="1" t="str">
        <f>'Chroniony, do wprowadzenia'!M37</f>
        <v/>
      </c>
      <c r="N34" s="1" t="str">
        <f>'Chroniony, do wprowadzenia'!N37</f>
        <v/>
      </c>
      <c r="O34" s="1" t="str">
        <f>'Chroniony, do wprowadzenia'!O37</f>
        <v/>
      </c>
      <c r="P34" s="1" t="str">
        <f>'Chroniony, do wprowadzenia'!P37</f>
        <v/>
      </c>
      <c r="Q34" s="1" t="str">
        <f>'Chroniony, do wprowadzenia'!Q37</f>
        <v/>
      </c>
      <c r="R34" s="1" t="str">
        <f>'Chroniony, do wprowadzenia'!R37</f>
        <v/>
      </c>
      <c r="S34" s="1" t="str">
        <f>'Chroniony, do wprowadzenia'!S37</f>
        <v/>
      </c>
      <c r="T34" s="1" t="str">
        <f>'Chroniony, do wprowadzenia'!T37</f>
        <v/>
      </c>
      <c r="U34" s="1" t="str">
        <f>'Chroniony, do wprowadzenia'!U37</f>
        <v/>
      </c>
      <c r="V34" s="1" t="str">
        <f>'Chroniony, do wprowadzenia'!V37</f>
        <v/>
      </c>
      <c r="W34" s="1" t="str">
        <f>'Chroniony, do wprowadzenia'!W37</f>
        <v/>
      </c>
      <c r="X34" s="1" t="str">
        <f>'Chroniony, do wprowadzenia'!X37</f>
        <v/>
      </c>
      <c r="Y34" s="1" t="str">
        <f>'Chroniony, do wprowadzenia'!Y37</f>
        <v/>
      </c>
      <c r="Z34" s="1" t="str">
        <f>'Chroniony, do wprowadzenia'!Z37</f>
        <v/>
      </c>
      <c r="AA34" s="1" t="str">
        <f>'Chroniony, do wprowadzenia'!AA37</f>
        <v/>
      </c>
      <c r="AB34" s="1"/>
      <c r="AC34" s="1"/>
      <c r="AD34" s="1"/>
      <c r="AE34" s="1"/>
      <c r="AF34" s="1"/>
      <c r="AG34" s="1"/>
      <c r="AH34" s="1"/>
    </row>
    <row r="35">
      <c r="A35" s="1" t="str">
        <f>'Chroniony, do wprowadzenia'!A38</f>
        <v/>
      </c>
      <c r="B35" s="1" t="str">
        <f>'Chroniony, do wprowadzenia'!B38</f>
        <v/>
      </c>
      <c r="C35" s="1" t="str">
        <f>'Chroniony, do wprowadzenia'!C38</f>
        <v/>
      </c>
      <c r="D35" s="1" t="str">
        <f>'Chroniony, do wprowadzenia'!D38</f>
        <v/>
      </c>
      <c r="E35" s="1" t="str">
        <f>'Chroniony, do wprowadzenia'!E38</f>
        <v/>
      </c>
      <c r="F35" s="1" t="str">
        <f>'Chroniony, do wprowadzenia'!F38</f>
        <v/>
      </c>
      <c r="G35" s="1" t="str">
        <f>'Chroniony, do wprowadzenia'!G38</f>
        <v/>
      </c>
      <c r="H35" s="1" t="str">
        <f>'Chroniony, do wprowadzenia'!H38</f>
        <v/>
      </c>
      <c r="I35" s="1" t="str">
        <f>'Chroniony, do wprowadzenia'!I38</f>
        <v/>
      </c>
      <c r="J35" s="1" t="str">
        <f>'Chroniony, do wprowadzenia'!J38</f>
        <v/>
      </c>
      <c r="K35" s="1" t="str">
        <f>'Chroniony, do wprowadzenia'!K38</f>
        <v/>
      </c>
      <c r="L35" s="1" t="str">
        <f>'Chroniony, do wprowadzenia'!L38</f>
        <v/>
      </c>
      <c r="M35" s="1" t="str">
        <f>'Chroniony, do wprowadzenia'!M38</f>
        <v/>
      </c>
      <c r="N35" s="1" t="str">
        <f>'Chroniony, do wprowadzenia'!N38</f>
        <v/>
      </c>
      <c r="O35" s="1" t="str">
        <f>'Chroniony, do wprowadzenia'!O38</f>
        <v/>
      </c>
      <c r="P35" s="1" t="str">
        <f>'Chroniony, do wprowadzenia'!P38</f>
        <v/>
      </c>
      <c r="Q35" s="1" t="str">
        <f>'Chroniony, do wprowadzenia'!Q38</f>
        <v/>
      </c>
      <c r="R35" s="1" t="str">
        <f>'Chroniony, do wprowadzenia'!R38</f>
        <v/>
      </c>
      <c r="S35" s="1" t="str">
        <f>'Chroniony, do wprowadzenia'!S38</f>
        <v/>
      </c>
      <c r="T35" s="1" t="str">
        <f>'Chroniony, do wprowadzenia'!T38</f>
        <v/>
      </c>
      <c r="U35" s="1" t="str">
        <f>'Chroniony, do wprowadzenia'!U38</f>
        <v/>
      </c>
      <c r="V35" s="1" t="str">
        <f>'Chroniony, do wprowadzenia'!V38</f>
        <v/>
      </c>
      <c r="W35" s="1" t="str">
        <f>'Chroniony, do wprowadzenia'!W38</f>
        <v/>
      </c>
      <c r="X35" s="1" t="str">
        <f>'Chroniony, do wprowadzenia'!X38</f>
        <v/>
      </c>
      <c r="Y35" s="1" t="str">
        <f>'Chroniony, do wprowadzenia'!Y38</f>
        <v/>
      </c>
      <c r="Z35" s="1" t="str">
        <f>'Chroniony, do wprowadzenia'!Z38</f>
        <v/>
      </c>
      <c r="AA35" s="1" t="str">
        <f>'Chroniony, do wprowadzenia'!AA38</f>
        <v/>
      </c>
      <c r="AB35" s="1"/>
      <c r="AC35" s="1"/>
      <c r="AD35" s="1"/>
      <c r="AE35" s="1"/>
      <c r="AF35" s="1"/>
      <c r="AG35" s="1"/>
      <c r="AH35" s="1"/>
    </row>
    <row r="36">
      <c r="A36" s="1" t="str">
        <f>'Chroniony, do wprowadzenia'!A39</f>
        <v/>
      </c>
      <c r="B36" s="1" t="str">
        <f>'Chroniony, do wprowadzenia'!B39</f>
        <v/>
      </c>
      <c r="C36" s="1" t="str">
        <f>'Chroniony, do wprowadzenia'!C39</f>
        <v/>
      </c>
      <c r="D36" s="1" t="str">
        <f>'Chroniony, do wprowadzenia'!D39</f>
        <v/>
      </c>
      <c r="E36" s="1" t="str">
        <f>'Chroniony, do wprowadzenia'!E39</f>
        <v/>
      </c>
      <c r="F36" s="1" t="str">
        <f>'Chroniony, do wprowadzenia'!F39</f>
        <v/>
      </c>
      <c r="G36" s="1" t="str">
        <f>'Chroniony, do wprowadzenia'!G39</f>
        <v/>
      </c>
      <c r="H36" s="1" t="str">
        <f>'Chroniony, do wprowadzenia'!H39</f>
        <v/>
      </c>
      <c r="I36" s="1" t="str">
        <f>'Chroniony, do wprowadzenia'!I39</f>
        <v/>
      </c>
      <c r="J36" s="1" t="str">
        <f>'Chroniony, do wprowadzenia'!J39</f>
        <v/>
      </c>
      <c r="K36" s="1" t="str">
        <f>'Chroniony, do wprowadzenia'!K39</f>
        <v/>
      </c>
      <c r="L36" s="1" t="str">
        <f>'Chroniony, do wprowadzenia'!L39</f>
        <v/>
      </c>
      <c r="M36" s="1" t="str">
        <f>'Chroniony, do wprowadzenia'!M39</f>
        <v/>
      </c>
      <c r="N36" s="1" t="str">
        <f>'Chroniony, do wprowadzenia'!N39</f>
        <v/>
      </c>
      <c r="O36" s="1" t="str">
        <f>'Chroniony, do wprowadzenia'!O39</f>
        <v/>
      </c>
      <c r="P36" s="1" t="str">
        <f>'Chroniony, do wprowadzenia'!P39</f>
        <v/>
      </c>
      <c r="Q36" s="1" t="str">
        <f>'Chroniony, do wprowadzenia'!Q39</f>
        <v/>
      </c>
      <c r="R36" s="1" t="str">
        <f>'Chroniony, do wprowadzenia'!R39</f>
        <v/>
      </c>
      <c r="S36" s="1" t="str">
        <f>'Chroniony, do wprowadzenia'!S39</f>
        <v/>
      </c>
      <c r="T36" s="1" t="str">
        <f>'Chroniony, do wprowadzenia'!T39</f>
        <v/>
      </c>
      <c r="U36" s="1" t="str">
        <f>'Chroniony, do wprowadzenia'!U39</f>
        <v/>
      </c>
      <c r="V36" s="1" t="str">
        <f>'Chroniony, do wprowadzenia'!V39</f>
        <v/>
      </c>
      <c r="W36" s="1" t="str">
        <f>'Chroniony, do wprowadzenia'!W39</f>
        <v/>
      </c>
      <c r="X36" s="1" t="str">
        <f>'Chroniony, do wprowadzenia'!X39</f>
        <v/>
      </c>
      <c r="Y36" s="1" t="str">
        <f>'Chroniony, do wprowadzenia'!Y39</f>
        <v/>
      </c>
      <c r="Z36" s="1" t="str">
        <f>'Chroniony, do wprowadzenia'!Z39</f>
        <v/>
      </c>
      <c r="AA36" s="1" t="str">
        <f>'Chroniony, do wprowadzenia'!AA39</f>
        <v/>
      </c>
      <c r="AB36" s="1"/>
      <c r="AC36" s="1"/>
      <c r="AD36" s="1"/>
      <c r="AE36" s="1"/>
      <c r="AF36" s="1"/>
      <c r="AG36" s="1"/>
      <c r="AH36" s="1"/>
    </row>
    <row r="37">
      <c r="A37" s="1" t="str">
        <f>'Chroniony, do wprowadzenia'!A40</f>
        <v/>
      </c>
      <c r="B37" s="1" t="str">
        <f>'Chroniony, do wprowadzenia'!B40</f>
        <v/>
      </c>
      <c r="C37" s="1" t="str">
        <f>'Chroniony, do wprowadzenia'!C40</f>
        <v/>
      </c>
      <c r="D37" s="1" t="str">
        <f>'Chroniony, do wprowadzenia'!D40</f>
        <v/>
      </c>
      <c r="E37" s="1" t="str">
        <f>'Chroniony, do wprowadzenia'!E40</f>
        <v/>
      </c>
      <c r="F37" s="1" t="str">
        <f>'Chroniony, do wprowadzenia'!F40</f>
        <v/>
      </c>
      <c r="G37" s="1" t="str">
        <f>'Chroniony, do wprowadzenia'!G40</f>
        <v/>
      </c>
      <c r="H37" s="1" t="str">
        <f>'Chroniony, do wprowadzenia'!H40</f>
        <v/>
      </c>
      <c r="I37" s="1" t="str">
        <f>'Chroniony, do wprowadzenia'!I40</f>
        <v/>
      </c>
      <c r="J37" s="1" t="str">
        <f>'Chroniony, do wprowadzenia'!J40</f>
        <v/>
      </c>
      <c r="K37" s="1" t="str">
        <f>'Chroniony, do wprowadzenia'!K40</f>
        <v/>
      </c>
      <c r="L37" s="1" t="str">
        <f>'Chroniony, do wprowadzenia'!L40</f>
        <v/>
      </c>
      <c r="M37" s="1" t="str">
        <f>'Chroniony, do wprowadzenia'!M40</f>
        <v/>
      </c>
      <c r="N37" s="1" t="str">
        <f>'Chroniony, do wprowadzenia'!N40</f>
        <v/>
      </c>
      <c r="O37" s="1" t="str">
        <f>'Chroniony, do wprowadzenia'!O40</f>
        <v/>
      </c>
      <c r="P37" s="1" t="str">
        <f>'Chroniony, do wprowadzenia'!P40</f>
        <v/>
      </c>
      <c r="Q37" s="1" t="str">
        <f>'Chroniony, do wprowadzenia'!Q40</f>
        <v/>
      </c>
      <c r="R37" s="1" t="str">
        <f>'Chroniony, do wprowadzenia'!R40</f>
        <v/>
      </c>
      <c r="S37" s="1" t="str">
        <f>'Chroniony, do wprowadzenia'!S40</f>
        <v/>
      </c>
      <c r="T37" s="1" t="str">
        <f>'Chroniony, do wprowadzenia'!T40</f>
        <v/>
      </c>
      <c r="U37" s="1" t="str">
        <f>'Chroniony, do wprowadzenia'!U40</f>
        <v/>
      </c>
      <c r="V37" s="1" t="str">
        <f>'Chroniony, do wprowadzenia'!V40</f>
        <v/>
      </c>
      <c r="W37" s="1" t="str">
        <f>'Chroniony, do wprowadzenia'!W40</f>
        <v/>
      </c>
      <c r="X37" s="1" t="str">
        <f>'Chroniony, do wprowadzenia'!X40</f>
        <v/>
      </c>
      <c r="Y37" s="1" t="str">
        <f>'Chroniony, do wprowadzenia'!Y40</f>
        <v/>
      </c>
      <c r="Z37" s="1" t="str">
        <f>'Chroniony, do wprowadzenia'!Z40</f>
        <v/>
      </c>
      <c r="AA37" s="1" t="str">
        <f>'Chroniony, do wprowadzenia'!AA40</f>
        <v/>
      </c>
      <c r="AB37" s="1"/>
      <c r="AC37" s="1"/>
      <c r="AD37" s="1"/>
      <c r="AE37" s="1"/>
      <c r="AF37" s="1"/>
      <c r="AG37" s="1"/>
      <c r="AH37" s="1"/>
    </row>
    <row r="38">
      <c r="A38" s="1" t="str">
        <f>'Chroniony, do wprowadzenia'!A41</f>
        <v/>
      </c>
      <c r="B38" s="1" t="str">
        <f>'Chroniony, do wprowadzenia'!B41</f>
        <v/>
      </c>
      <c r="C38" s="1" t="str">
        <f>'Chroniony, do wprowadzenia'!C41</f>
        <v/>
      </c>
      <c r="D38" s="1" t="str">
        <f>'Chroniony, do wprowadzenia'!D41</f>
        <v/>
      </c>
      <c r="E38" s="1" t="str">
        <f>'Chroniony, do wprowadzenia'!E41</f>
        <v/>
      </c>
      <c r="F38" s="1" t="str">
        <f>'Chroniony, do wprowadzenia'!F41</f>
        <v/>
      </c>
      <c r="G38" s="1" t="str">
        <f>'Chroniony, do wprowadzenia'!G41</f>
        <v/>
      </c>
      <c r="H38" s="1" t="str">
        <f>'Chroniony, do wprowadzenia'!H41</f>
        <v/>
      </c>
      <c r="I38" s="1" t="str">
        <f>'Chroniony, do wprowadzenia'!I41</f>
        <v/>
      </c>
      <c r="J38" s="1" t="str">
        <f>'Chroniony, do wprowadzenia'!J41</f>
        <v/>
      </c>
      <c r="K38" s="1" t="str">
        <f>'Chroniony, do wprowadzenia'!K41</f>
        <v/>
      </c>
      <c r="L38" s="1" t="str">
        <f>'Chroniony, do wprowadzenia'!L41</f>
        <v/>
      </c>
      <c r="M38" s="1" t="str">
        <f>'Chroniony, do wprowadzenia'!M41</f>
        <v/>
      </c>
      <c r="N38" s="1" t="str">
        <f>'Chroniony, do wprowadzenia'!N41</f>
        <v/>
      </c>
      <c r="O38" s="1" t="str">
        <f>'Chroniony, do wprowadzenia'!O41</f>
        <v/>
      </c>
      <c r="P38" s="1" t="str">
        <f>'Chroniony, do wprowadzenia'!P41</f>
        <v/>
      </c>
      <c r="Q38" s="1" t="str">
        <f>'Chroniony, do wprowadzenia'!Q41</f>
        <v/>
      </c>
      <c r="R38" s="1" t="str">
        <f>'Chroniony, do wprowadzenia'!R41</f>
        <v/>
      </c>
      <c r="S38" s="1" t="str">
        <f>'Chroniony, do wprowadzenia'!S41</f>
        <v/>
      </c>
      <c r="T38" s="1" t="str">
        <f>'Chroniony, do wprowadzenia'!T41</f>
        <v/>
      </c>
      <c r="U38" s="1" t="str">
        <f>'Chroniony, do wprowadzenia'!U41</f>
        <v/>
      </c>
      <c r="V38" s="1" t="str">
        <f>'Chroniony, do wprowadzenia'!V41</f>
        <v/>
      </c>
      <c r="W38" s="1" t="str">
        <f>'Chroniony, do wprowadzenia'!W41</f>
        <v/>
      </c>
      <c r="X38" s="1" t="str">
        <f>'Chroniony, do wprowadzenia'!X41</f>
        <v/>
      </c>
      <c r="Y38" s="1" t="str">
        <f>'Chroniony, do wprowadzenia'!Y41</f>
        <v/>
      </c>
      <c r="Z38" s="1" t="str">
        <f>'Chroniony, do wprowadzenia'!Z41</f>
        <v/>
      </c>
      <c r="AA38" s="1" t="str">
        <f>'Chroniony, do wprowadzenia'!AA41</f>
        <v/>
      </c>
      <c r="AB38" s="1"/>
      <c r="AC38" s="1"/>
      <c r="AD38" s="1"/>
      <c r="AE38" s="1"/>
      <c r="AF38" s="1"/>
      <c r="AG38" s="1"/>
      <c r="AH38" s="1"/>
    </row>
    <row r="39">
      <c r="A39" s="1" t="str">
        <f>'Chroniony, do wprowadzenia'!A42</f>
        <v/>
      </c>
      <c r="B39" s="1" t="str">
        <f>'Chroniony, do wprowadzenia'!B42</f>
        <v/>
      </c>
      <c r="C39" s="1" t="str">
        <f>'Chroniony, do wprowadzenia'!C42</f>
        <v/>
      </c>
      <c r="D39" s="1" t="str">
        <f>'Chroniony, do wprowadzenia'!D42</f>
        <v/>
      </c>
      <c r="E39" s="1" t="str">
        <f>'Chroniony, do wprowadzenia'!E42</f>
        <v/>
      </c>
      <c r="F39" s="1" t="str">
        <f>'Chroniony, do wprowadzenia'!F42</f>
        <v/>
      </c>
      <c r="G39" s="1" t="str">
        <f>'Chroniony, do wprowadzenia'!G42</f>
        <v/>
      </c>
      <c r="H39" s="1" t="str">
        <f>'Chroniony, do wprowadzenia'!H42</f>
        <v/>
      </c>
      <c r="I39" s="1" t="str">
        <f>'Chroniony, do wprowadzenia'!I42</f>
        <v/>
      </c>
      <c r="J39" s="1" t="str">
        <f>'Chroniony, do wprowadzenia'!J42</f>
        <v/>
      </c>
      <c r="K39" s="1" t="str">
        <f>'Chroniony, do wprowadzenia'!K42</f>
        <v/>
      </c>
      <c r="L39" s="1" t="str">
        <f>'Chroniony, do wprowadzenia'!L42</f>
        <v/>
      </c>
      <c r="M39" s="1" t="str">
        <f>'Chroniony, do wprowadzenia'!M42</f>
        <v/>
      </c>
      <c r="N39" s="1" t="str">
        <f>'Chroniony, do wprowadzenia'!N42</f>
        <v/>
      </c>
      <c r="O39" s="1" t="str">
        <f>'Chroniony, do wprowadzenia'!O42</f>
        <v/>
      </c>
      <c r="P39" s="1" t="str">
        <f>'Chroniony, do wprowadzenia'!P42</f>
        <v/>
      </c>
      <c r="Q39" s="1" t="str">
        <f>'Chroniony, do wprowadzenia'!Q42</f>
        <v/>
      </c>
      <c r="R39" s="1" t="str">
        <f>'Chroniony, do wprowadzenia'!R42</f>
        <v/>
      </c>
      <c r="S39" s="1" t="str">
        <f>'Chroniony, do wprowadzenia'!S42</f>
        <v/>
      </c>
      <c r="T39" s="1" t="str">
        <f>'Chroniony, do wprowadzenia'!T42</f>
        <v/>
      </c>
      <c r="U39" s="1" t="str">
        <f>'Chroniony, do wprowadzenia'!U42</f>
        <v/>
      </c>
      <c r="V39" s="1" t="str">
        <f>'Chroniony, do wprowadzenia'!V42</f>
        <v/>
      </c>
      <c r="W39" s="1" t="str">
        <f>'Chroniony, do wprowadzenia'!W42</f>
        <v/>
      </c>
      <c r="X39" s="1" t="str">
        <f>'Chroniony, do wprowadzenia'!X42</f>
        <v/>
      </c>
      <c r="Y39" s="1" t="str">
        <f>'Chroniony, do wprowadzenia'!Y42</f>
        <v/>
      </c>
      <c r="Z39" s="1" t="str">
        <f>'Chroniony, do wprowadzenia'!Z42</f>
        <v/>
      </c>
      <c r="AA39" s="1" t="str">
        <f>'Chroniony, do wprowadzenia'!AA42</f>
        <v/>
      </c>
      <c r="AB39" s="1"/>
      <c r="AC39" s="1"/>
      <c r="AD39" s="1"/>
      <c r="AE39" s="1"/>
      <c r="AF39" s="1"/>
      <c r="AG39" s="1"/>
      <c r="AH39" s="1"/>
    </row>
    <row r="40">
      <c r="A40" s="1" t="str">
        <f>'Chroniony, do wprowadzenia'!A43</f>
        <v>* wszystkie ceny podane z VAT dla osób fizycznych, 8%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1.0" ySplit="1.0" topLeftCell="B2" activePane="bottomRight" state="frozen"/>
      <selection activeCell="B1" sqref="B1" pane="topRight"/>
      <selection activeCell="A2" sqref="A2" pane="bottomLeft"/>
      <selection activeCell="B2" sqref="B2" pane="bottomRight"/>
    </sheetView>
  </sheetViews>
  <sheetFormatPr customHeight="1" defaultColWidth="12.63" defaultRowHeight="15.75"/>
  <cols>
    <col customWidth="1" min="1" max="1" width="36.75"/>
    <col customWidth="1" min="2" max="34" width="12.63"/>
  </cols>
  <sheetData>
    <row r="1">
      <c r="A1" s="4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  <c r="AA1" s="1" t="s">
        <v>26</v>
      </c>
      <c r="AB1" s="1" t="s">
        <v>27</v>
      </c>
      <c r="AC1" s="1" t="s">
        <v>28</v>
      </c>
      <c r="AD1" s="1" t="s">
        <v>29</v>
      </c>
      <c r="AE1" s="1" t="s">
        <v>30</v>
      </c>
      <c r="AF1" s="1" t="s">
        <v>31</v>
      </c>
      <c r="AG1" s="1" t="s">
        <v>32</v>
      </c>
      <c r="AH1" s="1" t="s">
        <v>33</v>
      </c>
    </row>
    <row r="2">
      <c r="A2" s="5" t="s">
        <v>34</v>
      </c>
      <c r="B2" s="6">
        <v>58.0</v>
      </c>
      <c r="C2" s="6">
        <v>58.0</v>
      </c>
      <c r="D2" s="6">
        <v>58.0</v>
      </c>
      <c r="E2" s="6">
        <v>74.0</v>
      </c>
      <c r="F2" s="6">
        <v>74.0</v>
      </c>
      <c r="G2" s="6">
        <v>74.0</v>
      </c>
      <c r="H2" s="6">
        <v>82.0</v>
      </c>
      <c r="I2" s="6">
        <v>82.0</v>
      </c>
      <c r="J2" s="6">
        <v>82.0</v>
      </c>
      <c r="K2" s="6">
        <v>106.5</v>
      </c>
      <c r="L2" s="6">
        <v>106.5</v>
      </c>
      <c r="M2" s="6">
        <v>106.5</v>
      </c>
      <c r="N2" s="6">
        <v>93.5</v>
      </c>
      <c r="O2" s="6">
        <v>93.5</v>
      </c>
      <c r="P2" s="6">
        <v>93.5</v>
      </c>
      <c r="Q2" s="6">
        <v>92.0</v>
      </c>
      <c r="R2" s="6">
        <v>92.0</v>
      </c>
      <c r="S2" s="6">
        <v>92.0</v>
      </c>
      <c r="T2" s="6">
        <v>73.3</v>
      </c>
      <c r="U2" s="6">
        <v>73.3</v>
      </c>
      <c r="V2" s="6">
        <v>73.3</v>
      </c>
      <c r="W2" s="6">
        <v>80.5</v>
      </c>
      <c r="X2" s="6">
        <v>80.5</v>
      </c>
      <c r="Y2" s="6">
        <v>80.5</v>
      </c>
      <c r="Z2" s="6">
        <v>93.5</v>
      </c>
      <c r="AA2" s="6">
        <v>93.5</v>
      </c>
      <c r="AB2" s="6">
        <v>93.5</v>
      </c>
      <c r="AC2" s="6">
        <v>113.0</v>
      </c>
      <c r="AD2" s="6">
        <v>113.0</v>
      </c>
      <c r="AE2" s="6">
        <v>113.0</v>
      </c>
      <c r="AF2" s="6">
        <v>136.0</v>
      </c>
      <c r="AG2" s="6">
        <v>136.0</v>
      </c>
      <c r="AH2" s="6">
        <v>136.0</v>
      </c>
    </row>
    <row r="3">
      <c r="A3" s="5" t="s">
        <v>35</v>
      </c>
      <c r="B3" s="6">
        <f t="shared" ref="B3:D3" si="1">B2+32</f>
        <v>90</v>
      </c>
      <c r="C3" s="6">
        <f t="shared" si="1"/>
        <v>90</v>
      </c>
      <c r="D3" s="6">
        <f t="shared" si="1"/>
        <v>90</v>
      </c>
      <c r="E3" s="6">
        <f t="shared" ref="E3:G3" si="2">E2+42</f>
        <v>116</v>
      </c>
      <c r="F3" s="6">
        <f t="shared" si="2"/>
        <v>116</v>
      </c>
      <c r="G3" s="6">
        <f t="shared" si="2"/>
        <v>116</v>
      </c>
      <c r="H3" s="6">
        <f t="shared" ref="H3:J3" si="3">H2+47</f>
        <v>129</v>
      </c>
      <c r="I3" s="6">
        <f t="shared" si="3"/>
        <v>129</v>
      </c>
      <c r="J3" s="6">
        <f t="shared" si="3"/>
        <v>129</v>
      </c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</row>
    <row r="4">
      <c r="A4" s="4" t="s">
        <v>36</v>
      </c>
      <c r="B4" s="7">
        <v>207380.0</v>
      </c>
      <c r="C4" s="7">
        <v>212000.0</v>
      </c>
      <c r="D4" s="7">
        <v>222190.0</v>
      </c>
      <c r="E4" s="7">
        <v>243090.0</v>
      </c>
      <c r="F4" s="7">
        <v>248440.0</v>
      </c>
      <c r="G4" s="7">
        <v>260360.0</v>
      </c>
      <c r="H4" s="7">
        <v>273330.0</v>
      </c>
      <c r="I4" s="7">
        <v>279280.0</v>
      </c>
      <c r="J4" s="7">
        <v>292420.0</v>
      </c>
      <c r="K4" s="7">
        <v>323140.0</v>
      </c>
      <c r="L4" s="7">
        <v>331180.0</v>
      </c>
      <c r="M4" s="7">
        <v>350260.0</v>
      </c>
      <c r="N4" s="7">
        <v>270860.0</v>
      </c>
      <c r="O4" s="7">
        <v>276690.0</v>
      </c>
      <c r="P4" s="7">
        <v>291650.0</v>
      </c>
      <c r="Q4" s="7">
        <v>309000.0</v>
      </c>
      <c r="R4" s="7">
        <v>314890.0</v>
      </c>
      <c r="S4" s="7">
        <v>330030.0</v>
      </c>
      <c r="T4" s="7">
        <v>245300.0</v>
      </c>
      <c r="U4" s="7">
        <v>251180.0</v>
      </c>
      <c r="V4" s="7">
        <v>265910.0</v>
      </c>
      <c r="W4" s="7">
        <v>263240.0</v>
      </c>
      <c r="X4" s="7">
        <v>269540.0</v>
      </c>
      <c r="Y4" s="7">
        <v>285110.0</v>
      </c>
      <c r="Z4" s="7">
        <v>286330.0</v>
      </c>
      <c r="AA4" s="7">
        <v>292990.0</v>
      </c>
      <c r="AB4" s="7">
        <v>309850.0</v>
      </c>
      <c r="AC4" s="7">
        <v>337820.0</v>
      </c>
      <c r="AD4" s="7">
        <v>345680.0</v>
      </c>
      <c r="AE4" s="7">
        <v>365100.0</v>
      </c>
      <c r="AF4" s="7">
        <v>405630.0</v>
      </c>
      <c r="AG4" s="7">
        <v>414480.0</v>
      </c>
      <c r="AH4" s="7">
        <v>434290.0</v>
      </c>
    </row>
    <row r="5">
      <c r="A5" s="1" t="s">
        <v>37</v>
      </c>
      <c r="B5" s="7">
        <v>32240.0</v>
      </c>
      <c r="C5" s="7">
        <v>33240.0</v>
      </c>
      <c r="D5" s="7">
        <v>34900.0</v>
      </c>
      <c r="E5" s="7">
        <v>40740.0</v>
      </c>
      <c r="F5" s="7">
        <v>42020.0</v>
      </c>
      <c r="G5" s="7">
        <v>44120.0</v>
      </c>
      <c r="H5" s="7">
        <v>45420.0</v>
      </c>
      <c r="I5" s="7">
        <v>46840.0</v>
      </c>
      <c r="J5" s="7">
        <v>49180.0</v>
      </c>
      <c r="K5" s="7">
        <v>58140.0</v>
      </c>
      <c r="L5" s="7">
        <v>59960.0</v>
      </c>
      <c r="M5" s="7">
        <v>62960.0</v>
      </c>
      <c r="N5" s="7">
        <f t="shared" ref="N5:P5" si="4">B5</f>
        <v>32240</v>
      </c>
      <c r="O5" s="7">
        <f t="shared" si="4"/>
        <v>33240</v>
      </c>
      <c r="P5" s="7">
        <f t="shared" si="4"/>
        <v>34900</v>
      </c>
      <c r="Q5" s="7">
        <f t="shared" ref="Q5:S5" si="5">B5</f>
        <v>32240</v>
      </c>
      <c r="R5" s="7">
        <f t="shared" si="5"/>
        <v>33240</v>
      </c>
      <c r="S5" s="7">
        <f t="shared" si="5"/>
        <v>34900</v>
      </c>
      <c r="T5" s="7">
        <v>41450.0</v>
      </c>
      <c r="U5" s="7">
        <v>42750.0</v>
      </c>
      <c r="V5" s="7">
        <v>44800.0</v>
      </c>
      <c r="W5" s="7">
        <v>45290.0</v>
      </c>
      <c r="X5" s="7">
        <v>46710.0</v>
      </c>
      <c r="Y5" s="7">
        <v>49000.0</v>
      </c>
      <c r="Z5" s="7">
        <v>52450.0</v>
      </c>
      <c r="AA5" s="7">
        <v>54090.0</v>
      </c>
      <c r="AB5" s="7">
        <v>56800.0</v>
      </c>
      <c r="AC5" s="7">
        <v>62790.0</v>
      </c>
      <c r="AD5" s="7">
        <v>64750.0</v>
      </c>
      <c r="AE5" s="7">
        <v>67990.0</v>
      </c>
      <c r="AF5" s="7">
        <v>38910.0</v>
      </c>
      <c r="AG5" s="7">
        <v>40130.0</v>
      </c>
      <c r="AH5" s="7">
        <v>42140.0</v>
      </c>
    </row>
    <row r="6">
      <c r="A6" s="4" t="s">
        <v>38</v>
      </c>
      <c r="B6" s="7">
        <v>87440.0</v>
      </c>
      <c r="C6" s="7">
        <v>89480.0</v>
      </c>
      <c r="D6" s="7">
        <v>91340.0</v>
      </c>
      <c r="E6" s="7">
        <v>101000.0</v>
      </c>
      <c r="F6" s="7">
        <v>103460.0</v>
      </c>
      <c r="G6" s="7">
        <v>105380.0</v>
      </c>
      <c r="H6" s="7">
        <v>107630.0</v>
      </c>
      <c r="I6" s="7">
        <v>110280.0</v>
      </c>
      <c r="J6" s="7">
        <v>112130.0</v>
      </c>
      <c r="K6" s="7">
        <v>142910.0</v>
      </c>
      <c r="L6" s="7">
        <v>146660.0</v>
      </c>
      <c r="M6" s="7">
        <v>148360.0</v>
      </c>
      <c r="N6" s="7">
        <v>133470.0</v>
      </c>
      <c r="O6" s="7">
        <v>136590.0</v>
      </c>
      <c r="P6" s="7">
        <v>138500.0</v>
      </c>
      <c r="Q6" s="7">
        <v>121130.0</v>
      </c>
      <c r="R6" s="7">
        <v>124160.0</v>
      </c>
      <c r="S6" s="7">
        <v>126000.0</v>
      </c>
      <c r="T6" s="7">
        <v>108340.0</v>
      </c>
      <c r="U6" s="7">
        <v>111170.0</v>
      </c>
      <c r="V6" s="7">
        <v>112970.0</v>
      </c>
      <c r="W6" s="7">
        <v>115800.0</v>
      </c>
      <c r="X6" s="7">
        <v>118830.0</v>
      </c>
      <c r="Y6" s="7">
        <v>120560.0</v>
      </c>
      <c r="Z6" s="7">
        <v>133880.0</v>
      </c>
      <c r="AA6" s="7">
        <v>137270.0</v>
      </c>
      <c r="AB6" s="7">
        <v>139090.0</v>
      </c>
      <c r="AC6" s="7">
        <v>152900.0</v>
      </c>
      <c r="AD6" s="7">
        <v>156850.0</v>
      </c>
      <c r="AE6" s="7">
        <v>158690.0</v>
      </c>
      <c r="AF6" s="7">
        <v>152880.0</v>
      </c>
      <c r="AG6" s="7">
        <v>155970.0</v>
      </c>
      <c r="AH6" s="7">
        <v>158310.0</v>
      </c>
    </row>
    <row r="7">
      <c r="A7" s="8" t="s">
        <v>39</v>
      </c>
      <c r="B7" s="9">
        <f t="shared" ref="B7:AH7" si="6">SUM(B4:B6)</f>
        <v>327060</v>
      </c>
      <c r="C7" s="9">
        <f t="shared" si="6"/>
        <v>334720</v>
      </c>
      <c r="D7" s="9">
        <f t="shared" si="6"/>
        <v>348430</v>
      </c>
      <c r="E7" s="9">
        <f t="shared" si="6"/>
        <v>384830</v>
      </c>
      <c r="F7" s="9">
        <f t="shared" si="6"/>
        <v>393920</v>
      </c>
      <c r="G7" s="9">
        <f t="shared" si="6"/>
        <v>409860</v>
      </c>
      <c r="H7" s="9">
        <f t="shared" si="6"/>
        <v>426380</v>
      </c>
      <c r="I7" s="9">
        <f t="shared" si="6"/>
        <v>436400</v>
      </c>
      <c r="J7" s="9">
        <f t="shared" si="6"/>
        <v>453730</v>
      </c>
      <c r="K7" s="9">
        <f t="shared" si="6"/>
        <v>524190</v>
      </c>
      <c r="L7" s="9">
        <f t="shared" si="6"/>
        <v>537800</v>
      </c>
      <c r="M7" s="9">
        <f t="shared" si="6"/>
        <v>561580</v>
      </c>
      <c r="N7" s="9">
        <f t="shared" si="6"/>
        <v>436570</v>
      </c>
      <c r="O7" s="9">
        <f t="shared" si="6"/>
        <v>446520</v>
      </c>
      <c r="P7" s="9">
        <f t="shared" si="6"/>
        <v>465050</v>
      </c>
      <c r="Q7" s="9">
        <f t="shared" si="6"/>
        <v>462370</v>
      </c>
      <c r="R7" s="9">
        <f t="shared" si="6"/>
        <v>472290</v>
      </c>
      <c r="S7" s="9">
        <f t="shared" si="6"/>
        <v>490930</v>
      </c>
      <c r="T7" s="9">
        <f t="shared" si="6"/>
        <v>395090</v>
      </c>
      <c r="U7" s="9">
        <f t="shared" si="6"/>
        <v>405100</v>
      </c>
      <c r="V7" s="9">
        <f t="shared" si="6"/>
        <v>423680</v>
      </c>
      <c r="W7" s="9">
        <f t="shared" si="6"/>
        <v>424330</v>
      </c>
      <c r="X7" s="9">
        <f t="shared" si="6"/>
        <v>435080</v>
      </c>
      <c r="Y7" s="9">
        <f t="shared" si="6"/>
        <v>454670</v>
      </c>
      <c r="Z7" s="9">
        <f t="shared" si="6"/>
        <v>472660</v>
      </c>
      <c r="AA7" s="9">
        <f t="shared" si="6"/>
        <v>484350</v>
      </c>
      <c r="AB7" s="9">
        <f t="shared" si="6"/>
        <v>505740</v>
      </c>
      <c r="AC7" s="9">
        <f t="shared" si="6"/>
        <v>553510</v>
      </c>
      <c r="AD7" s="9">
        <f t="shared" si="6"/>
        <v>567280</v>
      </c>
      <c r="AE7" s="9">
        <f t="shared" si="6"/>
        <v>591780</v>
      </c>
      <c r="AF7" s="9">
        <f t="shared" si="6"/>
        <v>597420</v>
      </c>
      <c r="AG7" s="9">
        <f t="shared" si="6"/>
        <v>610580</v>
      </c>
      <c r="AH7" s="9">
        <f t="shared" si="6"/>
        <v>634740</v>
      </c>
    </row>
    <row r="8">
      <c r="A8" s="1" t="s">
        <v>40</v>
      </c>
      <c r="B8" s="7">
        <v>13200.0</v>
      </c>
      <c r="C8" s="7">
        <f>B8</f>
        <v>13200</v>
      </c>
      <c r="D8" s="10">
        <f>B8</f>
        <v>13200</v>
      </c>
      <c r="E8" s="7">
        <v>14510.0</v>
      </c>
      <c r="F8" s="10">
        <f>E8</f>
        <v>14510</v>
      </c>
      <c r="G8" s="10">
        <f>E8</f>
        <v>14510</v>
      </c>
      <c r="H8" s="7">
        <v>15450.0</v>
      </c>
      <c r="I8" s="10">
        <f>H8</f>
        <v>15450</v>
      </c>
      <c r="J8" s="10">
        <f>H8</f>
        <v>15450</v>
      </c>
      <c r="K8" s="7">
        <v>14700.0</v>
      </c>
      <c r="L8" s="10">
        <f>K8</f>
        <v>14700</v>
      </c>
      <c r="M8" s="10">
        <f>K8</f>
        <v>14700</v>
      </c>
      <c r="N8" s="7">
        <v>15900.0</v>
      </c>
      <c r="O8" s="7">
        <f>N8</f>
        <v>15900</v>
      </c>
      <c r="P8" s="10">
        <f>N8</f>
        <v>15900</v>
      </c>
      <c r="Q8" s="7">
        <v>8280.0</v>
      </c>
      <c r="R8" s="10">
        <f>Q8</f>
        <v>8280</v>
      </c>
      <c r="S8" s="10">
        <f>Q8</f>
        <v>8280</v>
      </c>
      <c r="T8" s="7">
        <v>15390.0</v>
      </c>
      <c r="U8" s="10">
        <f>T8</f>
        <v>15390</v>
      </c>
      <c r="V8" s="10">
        <f>T8</f>
        <v>15390</v>
      </c>
      <c r="W8" s="7">
        <v>15360.0</v>
      </c>
      <c r="X8" s="10">
        <f>W8</f>
        <v>15360</v>
      </c>
      <c r="Y8" s="10">
        <f>W8</f>
        <v>15360</v>
      </c>
      <c r="Z8" s="7">
        <v>18040.0</v>
      </c>
      <c r="AA8" s="10">
        <f>Z8</f>
        <v>18040</v>
      </c>
      <c r="AB8" s="10">
        <f>Z8</f>
        <v>18040</v>
      </c>
      <c r="AC8" s="7">
        <v>20680.0</v>
      </c>
      <c r="AD8" s="10">
        <f>AC8</f>
        <v>20680</v>
      </c>
      <c r="AE8" s="10">
        <f>AC8</f>
        <v>20680</v>
      </c>
      <c r="AF8" s="7">
        <v>24140.0</v>
      </c>
      <c r="AG8" s="10">
        <f>AF8</f>
        <v>24140</v>
      </c>
      <c r="AH8" s="10">
        <f>AF8</f>
        <v>24140</v>
      </c>
    </row>
    <row r="9">
      <c r="A9" s="1" t="s">
        <v>41</v>
      </c>
      <c r="B9" s="7">
        <v>7430.0</v>
      </c>
      <c r="C9" s="7">
        <v>7890.0</v>
      </c>
      <c r="D9" s="7">
        <v>8450.0</v>
      </c>
      <c r="E9" s="7">
        <v>8940.0</v>
      </c>
      <c r="F9" s="7">
        <v>9470.0</v>
      </c>
      <c r="G9" s="7">
        <v>9990.0</v>
      </c>
      <c r="H9" s="7">
        <v>9780.0</v>
      </c>
      <c r="I9" s="7">
        <v>10340.0</v>
      </c>
      <c r="J9" s="7">
        <v>10840.0</v>
      </c>
      <c r="K9" s="7">
        <v>15850.0</v>
      </c>
      <c r="L9" s="7">
        <v>16920.0</v>
      </c>
      <c r="M9" s="7">
        <v>18120.0</v>
      </c>
      <c r="N9" s="7"/>
      <c r="O9" s="7"/>
      <c r="P9" s="7"/>
      <c r="Q9" s="7"/>
      <c r="R9" s="7"/>
      <c r="S9" s="7"/>
      <c r="T9" s="7">
        <v>8050.0</v>
      </c>
      <c r="U9" s="7">
        <v>8550.0</v>
      </c>
      <c r="V9" s="7">
        <v>9090.0</v>
      </c>
      <c r="W9" s="7">
        <v>7040.0</v>
      </c>
      <c r="X9" s="7">
        <v>7390.0</v>
      </c>
      <c r="Y9" s="7">
        <v>7850.0</v>
      </c>
      <c r="Z9" s="7">
        <v>10080.0</v>
      </c>
      <c r="AA9" s="7">
        <v>10700.0</v>
      </c>
      <c r="AB9" s="7">
        <v>11330.0</v>
      </c>
      <c r="AC9" s="7">
        <v>11650.0</v>
      </c>
      <c r="AD9" s="7">
        <v>12350.0</v>
      </c>
      <c r="AE9" s="7">
        <v>13100.0</v>
      </c>
      <c r="AF9" s="7">
        <v>8180.0</v>
      </c>
      <c r="AG9" s="7">
        <v>8870.0</v>
      </c>
      <c r="AH9" s="7">
        <v>9630.0</v>
      </c>
    </row>
    <row r="10">
      <c r="A10" s="1" t="s">
        <v>42</v>
      </c>
      <c r="B10" s="7">
        <v>9430.0</v>
      </c>
      <c r="C10" s="10">
        <f t="shared" ref="C10:C11" si="7">B10</f>
        <v>9430</v>
      </c>
      <c r="D10" s="10">
        <f t="shared" ref="D10:D11" si="8">B10</f>
        <v>9430</v>
      </c>
      <c r="E10" s="7">
        <v>13000.0</v>
      </c>
      <c r="F10" s="10">
        <f t="shared" ref="F10:F11" si="9">E10</f>
        <v>13000</v>
      </c>
      <c r="G10" s="10">
        <f t="shared" ref="G10:G11" si="10">E10</f>
        <v>13000</v>
      </c>
      <c r="H10" s="7">
        <v>14530.0</v>
      </c>
      <c r="I10" s="10">
        <f t="shared" ref="I10:I11" si="11">H10</f>
        <v>14530</v>
      </c>
      <c r="J10" s="10">
        <f t="shared" ref="J10:J11" si="12">H10</f>
        <v>14530</v>
      </c>
      <c r="K10" s="7">
        <v>19700.0</v>
      </c>
      <c r="L10" s="10">
        <f t="shared" ref="L10:L11" si="13">K10</f>
        <v>19700</v>
      </c>
      <c r="M10" s="10">
        <f t="shared" ref="M10:M11" si="14">K10</f>
        <v>19700</v>
      </c>
      <c r="N10" s="7">
        <v>13610.0</v>
      </c>
      <c r="O10" s="10">
        <f t="shared" ref="O10:O11" si="15">N10</f>
        <v>13610</v>
      </c>
      <c r="P10" s="10">
        <f t="shared" ref="P10:P11" si="16">N10</f>
        <v>13610</v>
      </c>
      <c r="Q10" s="7">
        <v>14780.0</v>
      </c>
      <c r="R10" s="10">
        <f t="shared" ref="R10:R11" si="17">Q10</f>
        <v>14780</v>
      </c>
      <c r="S10" s="10">
        <f t="shared" ref="S10:S11" si="18">Q10</f>
        <v>14780</v>
      </c>
      <c r="T10" s="7">
        <v>11680.0</v>
      </c>
      <c r="U10" s="10">
        <f t="shared" ref="U10:U11" si="19">T10</f>
        <v>11680</v>
      </c>
      <c r="V10" s="10">
        <f t="shared" ref="V10:V11" si="20">T10</f>
        <v>11680</v>
      </c>
      <c r="W10" s="7">
        <v>15470.0</v>
      </c>
      <c r="X10" s="10">
        <f t="shared" ref="X10:X11" si="21">W10</f>
        <v>15470</v>
      </c>
      <c r="Y10" s="10">
        <f t="shared" ref="Y10:Y11" si="22">W10</f>
        <v>15470</v>
      </c>
      <c r="Z10" s="7">
        <v>15530.0</v>
      </c>
      <c r="AA10" s="10">
        <f t="shared" ref="AA10:AA11" si="23">Z10</f>
        <v>15530</v>
      </c>
      <c r="AB10" s="10">
        <f t="shared" ref="AB10:AB11" si="24">Z10</f>
        <v>15530</v>
      </c>
      <c r="AC10" s="7">
        <v>16480.0</v>
      </c>
      <c r="AD10" s="10">
        <f t="shared" ref="AD10:AD11" si="25">AC10</f>
        <v>16480</v>
      </c>
      <c r="AE10" s="10">
        <f t="shared" ref="AE10:AE11" si="26">AC10</f>
        <v>16480</v>
      </c>
      <c r="AF10" s="7">
        <v>27770.0</v>
      </c>
      <c r="AG10" s="10">
        <f t="shared" ref="AG10:AG11" si="27">AF10</f>
        <v>27770</v>
      </c>
      <c r="AH10" s="10">
        <f t="shared" ref="AH10:AH11" si="28">AF10</f>
        <v>27770</v>
      </c>
    </row>
    <row r="11">
      <c r="A11" s="1" t="s">
        <v>43</v>
      </c>
      <c r="B11" s="7">
        <v>10710.0</v>
      </c>
      <c r="C11" s="10">
        <f t="shared" si="7"/>
        <v>10710</v>
      </c>
      <c r="D11" s="10">
        <f t="shared" si="8"/>
        <v>10710</v>
      </c>
      <c r="E11" s="7">
        <v>14720.0</v>
      </c>
      <c r="F11" s="10">
        <f t="shared" si="9"/>
        <v>14720</v>
      </c>
      <c r="G11" s="10">
        <f t="shared" si="10"/>
        <v>14720</v>
      </c>
      <c r="H11" s="7">
        <v>16580.0</v>
      </c>
      <c r="I11" s="10">
        <f t="shared" si="11"/>
        <v>16580</v>
      </c>
      <c r="J11" s="10">
        <f t="shared" si="12"/>
        <v>16580</v>
      </c>
      <c r="K11" s="7">
        <v>21100.0</v>
      </c>
      <c r="L11" s="10">
        <f t="shared" si="13"/>
        <v>21100</v>
      </c>
      <c r="M11" s="10">
        <f t="shared" si="14"/>
        <v>21100</v>
      </c>
      <c r="N11" s="7">
        <v>15480.0</v>
      </c>
      <c r="O11" s="10">
        <f t="shared" si="15"/>
        <v>15480</v>
      </c>
      <c r="P11" s="10">
        <f t="shared" si="16"/>
        <v>15480</v>
      </c>
      <c r="Q11" s="7">
        <v>17100.0</v>
      </c>
      <c r="R11" s="10">
        <f t="shared" si="17"/>
        <v>17100</v>
      </c>
      <c r="S11" s="10">
        <f t="shared" si="18"/>
        <v>17100</v>
      </c>
      <c r="T11" s="7">
        <v>13060.0</v>
      </c>
      <c r="U11" s="10">
        <f t="shared" si="19"/>
        <v>13060</v>
      </c>
      <c r="V11" s="10">
        <f t="shared" si="20"/>
        <v>13060</v>
      </c>
      <c r="W11" s="7">
        <v>16880.0</v>
      </c>
      <c r="X11" s="10">
        <f t="shared" si="21"/>
        <v>16880</v>
      </c>
      <c r="Y11" s="10">
        <f t="shared" si="22"/>
        <v>16880</v>
      </c>
      <c r="Z11" s="7">
        <v>16520.0</v>
      </c>
      <c r="AA11" s="10">
        <f t="shared" si="23"/>
        <v>16520</v>
      </c>
      <c r="AB11" s="10">
        <f t="shared" si="24"/>
        <v>16520</v>
      </c>
      <c r="AC11" s="7">
        <v>18430.0</v>
      </c>
      <c r="AD11" s="10">
        <f t="shared" si="25"/>
        <v>18430</v>
      </c>
      <c r="AE11" s="10">
        <f t="shared" si="26"/>
        <v>18430</v>
      </c>
      <c r="AF11" s="7">
        <v>30800.0</v>
      </c>
      <c r="AG11" s="10">
        <f t="shared" si="27"/>
        <v>30800</v>
      </c>
      <c r="AH11" s="10">
        <f t="shared" si="28"/>
        <v>30800</v>
      </c>
    </row>
    <row r="12">
      <c r="A12" s="1" t="s">
        <v>44</v>
      </c>
      <c r="B12" s="7">
        <v>39850.0</v>
      </c>
      <c r="C12" s="7">
        <v>40050.0</v>
      </c>
      <c r="D12" s="7">
        <v>40900.0</v>
      </c>
      <c r="E12" s="7">
        <v>40520.0</v>
      </c>
      <c r="F12" s="7">
        <v>40710.0</v>
      </c>
      <c r="G12" s="7">
        <v>41670.0</v>
      </c>
      <c r="H12" s="7">
        <v>40800.0</v>
      </c>
      <c r="I12" s="7">
        <v>40990.0</v>
      </c>
      <c r="J12" s="7">
        <v>42050.0</v>
      </c>
      <c r="K12" s="7">
        <v>40200.0</v>
      </c>
      <c r="L12" s="7">
        <v>40250.0</v>
      </c>
      <c r="M12" s="7">
        <v>41330.0</v>
      </c>
      <c r="N12" s="7">
        <v>38430.0</v>
      </c>
      <c r="O12" s="7">
        <v>38510.0</v>
      </c>
      <c r="P12" s="7">
        <v>39410.0</v>
      </c>
      <c r="Q12" s="7">
        <v>39780.0</v>
      </c>
      <c r="R12" s="7">
        <v>39910.0</v>
      </c>
      <c r="S12" s="7">
        <v>41110.0</v>
      </c>
      <c r="T12" s="7">
        <v>38330.0</v>
      </c>
      <c r="U12" s="7">
        <v>39030.0</v>
      </c>
      <c r="V12" s="7">
        <v>39280.0</v>
      </c>
      <c r="W12" s="7">
        <v>37920.0</v>
      </c>
      <c r="X12" s="7">
        <v>38000.0</v>
      </c>
      <c r="Y12" s="7">
        <v>38960.0</v>
      </c>
      <c r="Z12" s="7">
        <v>40380.0</v>
      </c>
      <c r="AA12" s="7">
        <v>40470.0</v>
      </c>
      <c r="AB12" s="7">
        <v>41530.0</v>
      </c>
      <c r="AC12" s="7">
        <v>39740.0</v>
      </c>
      <c r="AD12" s="7">
        <v>39770.0</v>
      </c>
      <c r="AE12" s="7">
        <v>40800.0</v>
      </c>
      <c r="AF12" s="7">
        <v>42100.0</v>
      </c>
      <c r="AG12" s="7">
        <v>42190.0</v>
      </c>
      <c r="AH12" s="7">
        <v>43460.0</v>
      </c>
    </row>
    <row r="13">
      <c r="A13" s="1" t="s">
        <v>45</v>
      </c>
      <c r="B13" s="7">
        <v>1700.0</v>
      </c>
      <c r="C13" s="10">
        <f t="shared" ref="C13:C15" si="29">B13</f>
        <v>1700</v>
      </c>
      <c r="D13" s="10">
        <f t="shared" ref="D13:D15" si="30">B13</f>
        <v>1700</v>
      </c>
      <c r="E13" s="7">
        <v>2300.0</v>
      </c>
      <c r="F13" s="10">
        <f t="shared" ref="F13:F15" si="31">E13</f>
        <v>2300</v>
      </c>
      <c r="G13" s="10">
        <f t="shared" ref="G13:G15" si="32">E13</f>
        <v>2300</v>
      </c>
      <c r="H13" s="7">
        <v>2410.0</v>
      </c>
      <c r="I13" s="10">
        <f t="shared" ref="I13:I15" si="33">H13</f>
        <v>2410</v>
      </c>
      <c r="J13" s="10">
        <f t="shared" ref="J13:J15" si="34">H13</f>
        <v>2410</v>
      </c>
      <c r="K13" s="7">
        <v>3100.0</v>
      </c>
      <c r="L13" s="10">
        <f t="shared" ref="L13:L15" si="35">K13</f>
        <v>3100</v>
      </c>
      <c r="M13" s="10">
        <f t="shared" ref="M13:M15" si="36">K13</f>
        <v>3100</v>
      </c>
      <c r="N13" s="7">
        <v>2350.0</v>
      </c>
      <c r="O13" s="10">
        <f t="shared" ref="O13:O15" si="37">N13</f>
        <v>2350</v>
      </c>
      <c r="P13" s="10">
        <f t="shared" ref="P13:P15" si="38">N13</f>
        <v>2350</v>
      </c>
      <c r="Q13" s="7">
        <v>3200.0</v>
      </c>
      <c r="R13" s="10">
        <f t="shared" ref="R13:R15" si="39">Q13</f>
        <v>3200</v>
      </c>
      <c r="S13" s="10">
        <f t="shared" ref="S13:S15" si="40">Q13</f>
        <v>3200</v>
      </c>
      <c r="T13" s="7">
        <v>2100.0</v>
      </c>
      <c r="U13" s="10">
        <f t="shared" ref="U13:U15" si="41">T13</f>
        <v>2100</v>
      </c>
      <c r="V13" s="10">
        <f t="shared" ref="V13:V15" si="42">T13</f>
        <v>2100</v>
      </c>
      <c r="W13" s="7">
        <v>2640.0</v>
      </c>
      <c r="X13" s="10">
        <f t="shared" ref="X13:X15" si="43">W13</f>
        <v>2640</v>
      </c>
      <c r="Y13" s="10">
        <f t="shared" ref="Y13:Y15" si="44">W13</f>
        <v>2640</v>
      </c>
      <c r="Z13" s="7">
        <v>2270.0</v>
      </c>
      <c r="AA13" s="10">
        <f t="shared" ref="AA13:AA15" si="45">Z13</f>
        <v>2270</v>
      </c>
      <c r="AB13" s="10">
        <f t="shared" ref="AB13:AB15" si="46">Z13</f>
        <v>2270</v>
      </c>
      <c r="AC13" s="7">
        <v>2460.0</v>
      </c>
      <c r="AD13" s="10">
        <f t="shared" ref="AD13:AD15" si="47">AC13</f>
        <v>2460</v>
      </c>
      <c r="AE13" s="10">
        <f t="shared" ref="AE13:AE15" si="48">AC13</f>
        <v>2460</v>
      </c>
      <c r="AF13" s="7">
        <v>4150.0</v>
      </c>
      <c r="AG13" s="10">
        <f t="shared" ref="AG13:AG15" si="49">AF13</f>
        <v>4150</v>
      </c>
      <c r="AH13" s="10">
        <f t="shared" ref="AH13:AH15" si="50">AF13</f>
        <v>4150</v>
      </c>
    </row>
    <row r="14">
      <c r="A14" s="1" t="s">
        <v>46</v>
      </c>
      <c r="B14" s="7">
        <v>17140.0</v>
      </c>
      <c r="C14" s="10">
        <f t="shared" si="29"/>
        <v>17140</v>
      </c>
      <c r="D14" s="10">
        <f t="shared" si="30"/>
        <v>17140</v>
      </c>
      <c r="E14" s="7">
        <v>19640.0</v>
      </c>
      <c r="F14" s="10">
        <f t="shared" si="31"/>
        <v>19640</v>
      </c>
      <c r="G14" s="10">
        <f t="shared" si="32"/>
        <v>19640</v>
      </c>
      <c r="H14" s="7">
        <v>26870.0</v>
      </c>
      <c r="I14" s="10">
        <f t="shared" si="33"/>
        <v>26870</v>
      </c>
      <c r="J14" s="10">
        <f t="shared" si="34"/>
        <v>26870</v>
      </c>
      <c r="K14" s="7">
        <v>27800.0</v>
      </c>
      <c r="L14" s="10">
        <f t="shared" si="35"/>
        <v>27800</v>
      </c>
      <c r="M14" s="10">
        <f t="shared" si="36"/>
        <v>27800</v>
      </c>
      <c r="N14" s="7">
        <v>23680.0</v>
      </c>
      <c r="O14" s="7">
        <f t="shared" si="37"/>
        <v>23680</v>
      </c>
      <c r="P14" s="7">
        <f t="shared" si="38"/>
        <v>23680</v>
      </c>
      <c r="Q14" s="7">
        <v>28050.0</v>
      </c>
      <c r="R14" s="10">
        <f t="shared" si="39"/>
        <v>28050</v>
      </c>
      <c r="S14" s="10">
        <f t="shared" si="40"/>
        <v>28050</v>
      </c>
      <c r="T14" s="7">
        <v>23490.0</v>
      </c>
      <c r="U14" s="10">
        <f t="shared" si="41"/>
        <v>23490</v>
      </c>
      <c r="V14" s="10">
        <f t="shared" si="42"/>
        <v>23490</v>
      </c>
      <c r="W14" s="7">
        <v>24590.0</v>
      </c>
      <c r="X14" s="10">
        <f t="shared" si="43"/>
        <v>24590</v>
      </c>
      <c r="Y14" s="10">
        <f t="shared" si="44"/>
        <v>24590</v>
      </c>
      <c r="Z14" s="7">
        <v>26130.0</v>
      </c>
      <c r="AA14" s="10">
        <f t="shared" si="45"/>
        <v>26130</v>
      </c>
      <c r="AB14" s="10">
        <f t="shared" si="46"/>
        <v>26130</v>
      </c>
      <c r="AC14" s="7">
        <v>31950.0</v>
      </c>
      <c r="AD14" s="10">
        <f t="shared" si="47"/>
        <v>31950</v>
      </c>
      <c r="AE14" s="10">
        <f t="shared" si="48"/>
        <v>31950</v>
      </c>
      <c r="AF14" s="7">
        <v>38870.0</v>
      </c>
      <c r="AG14" s="10">
        <f t="shared" si="49"/>
        <v>38870</v>
      </c>
      <c r="AH14" s="10">
        <f t="shared" si="50"/>
        <v>38870</v>
      </c>
    </row>
    <row r="15">
      <c r="A15" s="1" t="s">
        <v>47</v>
      </c>
      <c r="B15" s="7">
        <v>22290.0</v>
      </c>
      <c r="C15" s="10">
        <f t="shared" si="29"/>
        <v>22290</v>
      </c>
      <c r="D15" s="10">
        <f t="shared" si="30"/>
        <v>22290</v>
      </c>
      <c r="E15" s="7">
        <v>25530.0</v>
      </c>
      <c r="F15" s="10">
        <f t="shared" si="31"/>
        <v>25530</v>
      </c>
      <c r="G15" s="10">
        <f t="shared" si="32"/>
        <v>25530</v>
      </c>
      <c r="H15" s="7">
        <v>34930.0</v>
      </c>
      <c r="I15" s="10">
        <f t="shared" si="33"/>
        <v>34930</v>
      </c>
      <c r="J15" s="10">
        <f t="shared" si="34"/>
        <v>34930</v>
      </c>
      <c r="K15" s="7">
        <v>36140.0</v>
      </c>
      <c r="L15" s="10">
        <f t="shared" si="35"/>
        <v>36140</v>
      </c>
      <c r="M15" s="10">
        <f t="shared" si="36"/>
        <v>36140</v>
      </c>
      <c r="N15" s="7">
        <v>30790.0</v>
      </c>
      <c r="O15" s="10">
        <f t="shared" si="37"/>
        <v>30790</v>
      </c>
      <c r="P15" s="10">
        <f t="shared" si="38"/>
        <v>30790</v>
      </c>
      <c r="Q15" s="7">
        <v>36470.0</v>
      </c>
      <c r="R15" s="10">
        <f t="shared" si="39"/>
        <v>36470</v>
      </c>
      <c r="S15" s="10">
        <f t="shared" si="40"/>
        <v>36470</v>
      </c>
      <c r="T15" s="7">
        <v>30530.0</v>
      </c>
      <c r="U15" s="10">
        <f t="shared" si="41"/>
        <v>30530</v>
      </c>
      <c r="V15" s="10">
        <f t="shared" si="42"/>
        <v>30530</v>
      </c>
      <c r="W15" s="7">
        <v>31960.0</v>
      </c>
      <c r="X15" s="10">
        <f t="shared" si="43"/>
        <v>31960</v>
      </c>
      <c r="Y15" s="10">
        <f t="shared" si="44"/>
        <v>31960</v>
      </c>
      <c r="Z15" s="7">
        <v>33960.0</v>
      </c>
      <c r="AA15" s="10">
        <f t="shared" si="45"/>
        <v>33960</v>
      </c>
      <c r="AB15" s="10">
        <f t="shared" si="46"/>
        <v>33960</v>
      </c>
      <c r="AC15" s="7">
        <v>41540.0</v>
      </c>
      <c r="AD15" s="10">
        <f t="shared" si="47"/>
        <v>41540</v>
      </c>
      <c r="AE15" s="10">
        <f t="shared" si="48"/>
        <v>41540</v>
      </c>
      <c r="AF15" s="7">
        <v>50530.0</v>
      </c>
      <c r="AG15" s="10">
        <f t="shared" si="49"/>
        <v>50530</v>
      </c>
      <c r="AH15" s="10">
        <f t="shared" si="50"/>
        <v>50530</v>
      </c>
    </row>
    <row r="16">
      <c r="A16" s="1" t="s">
        <v>48</v>
      </c>
      <c r="B16" s="7">
        <v>87400.0</v>
      </c>
      <c r="C16" s="7">
        <v>89240.0</v>
      </c>
      <c r="D16" s="7">
        <v>91620.0</v>
      </c>
      <c r="E16" s="7">
        <v>101180.0</v>
      </c>
      <c r="F16" s="7">
        <v>103440.0</v>
      </c>
      <c r="G16" s="7">
        <v>106350.0</v>
      </c>
      <c r="H16" s="7">
        <v>134130.0</v>
      </c>
      <c r="I16" s="7">
        <v>137770.0</v>
      </c>
      <c r="J16" s="7">
        <v>144390.0</v>
      </c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</row>
    <row r="17">
      <c r="A17" s="1" t="s">
        <v>49</v>
      </c>
      <c r="B17" s="7">
        <v>26770.0</v>
      </c>
      <c r="C17" s="7">
        <v>27290.0</v>
      </c>
      <c r="D17" s="7">
        <v>27820.0</v>
      </c>
      <c r="E17" s="10">
        <f t="shared" ref="E17:G17" si="51">B17</f>
        <v>26770</v>
      </c>
      <c r="F17" s="10">
        <f t="shared" si="51"/>
        <v>27290</v>
      </c>
      <c r="G17" s="10">
        <f t="shared" si="51"/>
        <v>27820</v>
      </c>
      <c r="H17" s="10">
        <f t="shared" ref="H17:J17" si="52">B17</f>
        <v>26770</v>
      </c>
      <c r="I17" s="10">
        <f t="shared" si="52"/>
        <v>27290</v>
      </c>
      <c r="J17" s="10">
        <f t="shared" si="52"/>
        <v>27820</v>
      </c>
      <c r="K17" s="10"/>
      <c r="L17" s="10"/>
      <c r="M17" s="10"/>
      <c r="N17" s="7">
        <f t="shared" ref="N17:P17" si="53">B17</f>
        <v>26770</v>
      </c>
      <c r="O17" s="7">
        <f t="shared" si="53"/>
        <v>27290</v>
      </c>
      <c r="P17" s="7">
        <f t="shared" si="53"/>
        <v>27820</v>
      </c>
      <c r="Q17" s="10"/>
      <c r="R17" s="10"/>
      <c r="S17" s="10"/>
      <c r="T17" s="10"/>
      <c r="U17" s="10"/>
      <c r="V17" s="10"/>
      <c r="W17" s="10"/>
      <c r="X17" s="10"/>
      <c r="Y17" s="10"/>
      <c r="Z17" s="10"/>
      <c r="AA17" s="10"/>
      <c r="AB17" s="10"/>
      <c r="AC17" s="10"/>
      <c r="AD17" s="10"/>
      <c r="AE17" s="10"/>
      <c r="AF17" s="10"/>
      <c r="AG17" s="10"/>
      <c r="AH17" s="10"/>
    </row>
    <row r="18">
      <c r="A18" s="1" t="s">
        <v>50</v>
      </c>
      <c r="B18" s="7">
        <v>-1050.0</v>
      </c>
      <c r="C18" s="7">
        <v>-1760.0</v>
      </c>
      <c r="D18" s="7">
        <v>-2510.0</v>
      </c>
      <c r="E18" s="7">
        <v>-1060.0</v>
      </c>
      <c r="F18" s="7">
        <v>-1770.0</v>
      </c>
      <c r="G18" s="7">
        <v>-2520.0</v>
      </c>
      <c r="H18" s="7">
        <v>-1380.0</v>
      </c>
      <c r="I18" s="7">
        <v>-2310.0</v>
      </c>
      <c r="J18" s="7">
        <v>-3420.0</v>
      </c>
      <c r="K18" s="7">
        <v>-1740.0</v>
      </c>
      <c r="L18" s="7">
        <v>-2900.0</v>
      </c>
      <c r="M18" s="7">
        <v>-4220.0</v>
      </c>
      <c r="N18" s="7"/>
      <c r="O18" s="7"/>
      <c r="P18" s="7"/>
      <c r="Q18" s="7"/>
      <c r="R18" s="7"/>
      <c r="S18" s="7"/>
      <c r="T18" s="7">
        <v>-1160.0</v>
      </c>
      <c r="U18" s="7">
        <v>-1960.0</v>
      </c>
      <c r="V18" s="7">
        <v>-2820.0</v>
      </c>
      <c r="W18" s="7">
        <v>-1420.0</v>
      </c>
      <c r="X18" s="7">
        <v>-2400.0</v>
      </c>
      <c r="Y18" s="7">
        <v>-3320.0</v>
      </c>
      <c r="Z18" s="7">
        <v>-1680.0</v>
      </c>
      <c r="AA18" s="7">
        <v>-2840.0</v>
      </c>
      <c r="AB18" s="7">
        <v>-3990.0</v>
      </c>
      <c r="AC18" s="7">
        <v>-1740.0</v>
      </c>
      <c r="AD18" s="7">
        <v>-2930.0</v>
      </c>
      <c r="AE18" s="7">
        <v>-4230.0</v>
      </c>
      <c r="AF18" s="7">
        <f t="shared" ref="AF18:AH18" si="54">AC18</f>
        <v>-1740</v>
      </c>
      <c r="AG18" s="7">
        <f t="shared" si="54"/>
        <v>-2930</v>
      </c>
      <c r="AH18" s="7">
        <f t="shared" si="54"/>
        <v>-4230</v>
      </c>
    </row>
    <row r="19">
      <c r="A19" s="4" t="s">
        <v>51</v>
      </c>
      <c r="Q19" s="7">
        <v>9450.0</v>
      </c>
      <c r="R19" s="7">
        <v>9870.0</v>
      </c>
      <c r="S19" s="7">
        <v>10360.0</v>
      </c>
      <c r="T19" s="7"/>
      <c r="U19" s="7"/>
      <c r="V19" s="7"/>
      <c r="W19" s="7"/>
      <c r="X19" s="7"/>
      <c r="Y19" s="7"/>
      <c r="Z19" s="7"/>
      <c r="AA19" s="7"/>
      <c r="AB19" s="7"/>
      <c r="AC19" s="7"/>
      <c r="AD19" s="7"/>
      <c r="AE19" s="7"/>
      <c r="AF19" s="7"/>
      <c r="AG19" s="7"/>
      <c r="AH19" s="7"/>
    </row>
    <row r="20">
      <c r="A20" s="1" t="s">
        <v>52</v>
      </c>
      <c r="AF20" s="10">
        <v>12170.0</v>
      </c>
      <c r="AG20" s="10">
        <v>12860.0</v>
      </c>
      <c r="AH20" s="10">
        <v>13500.0</v>
      </c>
    </row>
    <row r="43">
      <c r="A43" s="4" t="s">
        <v>53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75.13"/>
    <col customWidth="1" min="2" max="4" width="17.63"/>
  </cols>
  <sheetData>
    <row r="1" ht="147.0" customHeight="1">
      <c r="A1" s="4"/>
    </row>
    <row r="2" ht="79.5" customHeight="1">
      <c r="C2" s="11" t="s">
        <v>54</v>
      </c>
    </row>
    <row r="3">
      <c r="A3" s="12" t="s">
        <v>55</v>
      </c>
    </row>
    <row r="4">
      <c r="A4" s="13" t="s">
        <v>56</v>
      </c>
      <c r="B4" s="14" t="s">
        <v>57</v>
      </c>
      <c r="C4" s="15" t="s">
        <v>58</v>
      </c>
      <c r="D4" s="16" t="s">
        <v>59</v>
      </c>
    </row>
    <row r="5">
      <c r="A5" s="17" t="s">
        <v>60</v>
      </c>
      <c r="B5" s="18" t="s">
        <v>61</v>
      </c>
      <c r="C5" s="18" t="s">
        <v>61</v>
      </c>
      <c r="D5" s="19" t="s">
        <v>61</v>
      </c>
    </row>
    <row r="6">
      <c r="A6" s="17" t="s">
        <v>62</v>
      </c>
      <c r="B6" s="20" t="s">
        <v>63</v>
      </c>
      <c r="C6" s="18" t="s">
        <v>61</v>
      </c>
      <c r="D6" s="19" t="s">
        <v>61</v>
      </c>
    </row>
    <row r="7">
      <c r="A7" s="21" t="s">
        <v>64</v>
      </c>
      <c r="B7" s="22" t="s">
        <v>63</v>
      </c>
      <c r="C7" s="22" t="s">
        <v>63</v>
      </c>
      <c r="D7" s="23" t="s">
        <v>61</v>
      </c>
    </row>
    <row r="8" ht="7.5" customHeight="1">
      <c r="A8" s="8"/>
      <c r="C8" s="9"/>
      <c r="D8" s="9"/>
    </row>
    <row r="9" ht="22.5" customHeight="1">
      <c r="A9" s="24" t="s">
        <v>65</v>
      </c>
      <c r="B9" s="25">
        <f>'Chroniony, do wprowadzenia'!B4</f>
        <v>207380</v>
      </c>
      <c r="C9" s="26">
        <f>SUM('Chroniony, do wprowadzenia'!B4 :'Chroniony, do wprowadzenia'!B5)</f>
        <v>239620</v>
      </c>
      <c r="D9" s="27">
        <f>SUM('Chroniony, do wprowadzenia'!B4 :'Chroniony, do wprowadzenia'!B6)</f>
        <v>327060</v>
      </c>
    </row>
    <row r="10" ht="22.5" customHeight="1">
      <c r="A10" s="28" t="s">
        <v>66</v>
      </c>
      <c r="B10" s="29">
        <f>'Chroniony, do wprowadzenia'!C4</f>
        <v>212000</v>
      </c>
      <c r="C10" s="30">
        <f>SUM('Chroniony, do wprowadzenia'!C4 :'Chroniony, do wprowadzenia'!C5)</f>
        <v>245240</v>
      </c>
      <c r="D10" s="31">
        <f>SUM('Chroniony, do wprowadzenia'!C4 :'Chroniony, do wprowadzenia'!C6)</f>
        <v>334720</v>
      </c>
    </row>
    <row r="11" ht="22.5" customHeight="1">
      <c r="A11" s="32" t="s">
        <v>67</v>
      </c>
      <c r="B11" s="33">
        <f>'Chroniony, do wprowadzenia'!D4</f>
        <v>222190</v>
      </c>
      <c r="C11" s="34">
        <f>SUM('Chroniony, do wprowadzenia'!D4 :'Chroniony, do wprowadzenia'!D5)</f>
        <v>257090</v>
      </c>
      <c r="D11" s="35">
        <f>SUM('Chroniony, do wprowadzenia'!D4 :'Chroniony, do wprowadzenia'!D6)</f>
        <v>348430</v>
      </c>
    </row>
    <row r="12" ht="7.5" customHeight="1">
      <c r="A12" s="1"/>
      <c r="B12" s="7"/>
      <c r="C12" s="7"/>
      <c r="D12" s="10"/>
    </row>
    <row r="13">
      <c r="A13" s="36" t="s">
        <v>68</v>
      </c>
      <c r="B13" s="37"/>
      <c r="C13" s="37"/>
      <c r="D13" s="37"/>
    </row>
    <row r="14" ht="7.5" customHeight="1">
      <c r="A14" s="1"/>
      <c r="B14" s="37"/>
      <c r="C14" s="37"/>
      <c r="D14" s="37"/>
    </row>
    <row r="15">
      <c r="A15" s="38" t="s">
        <v>69</v>
      </c>
      <c r="B15" s="39" t="s">
        <v>70</v>
      </c>
      <c r="C15" s="39" t="s">
        <v>71</v>
      </c>
      <c r="D15" s="40" t="s">
        <v>72</v>
      </c>
    </row>
    <row r="16">
      <c r="A16" s="41" t="s">
        <v>73</v>
      </c>
      <c r="B16" s="42">
        <f>'Chroniony, do wprowadzenia'!B8</f>
        <v>13200</v>
      </c>
      <c r="C16" s="42">
        <f>'Chroniony, do wprowadzenia'!C8</f>
        <v>13200</v>
      </c>
      <c r="D16" s="43">
        <f>'Chroniony, do wprowadzenia'!D8</f>
        <v>13200</v>
      </c>
    </row>
    <row r="17">
      <c r="A17" s="17" t="s">
        <v>74</v>
      </c>
      <c r="B17" s="44">
        <f>'Chroniony, do wprowadzenia'!B9</f>
        <v>7430</v>
      </c>
      <c r="C17" s="44">
        <f>'Chroniony, do wprowadzenia'!C9</f>
        <v>7890</v>
      </c>
      <c r="D17" s="45">
        <f>'Chroniony, do wprowadzenia'!D9</f>
        <v>8450</v>
      </c>
    </row>
    <row r="18">
      <c r="A18" s="17" t="s">
        <v>75</v>
      </c>
      <c r="B18" s="44">
        <f>'Chroniony, do wprowadzenia'!B10</f>
        <v>9430</v>
      </c>
      <c r="C18" s="44">
        <f>'Chroniony, do wprowadzenia'!C10</f>
        <v>9430</v>
      </c>
      <c r="D18" s="45">
        <f>'Chroniony, do wprowadzenia'!D10</f>
        <v>9430</v>
      </c>
    </row>
    <row r="19">
      <c r="A19" s="17" t="s">
        <v>76</v>
      </c>
      <c r="B19" s="44">
        <f>'Chroniony, do wprowadzenia'!B11</f>
        <v>10710</v>
      </c>
      <c r="C19" s="44">
        <f>'Chroniony, do wprowadzenia'!C11</f>
        <v>10710</v>
      </c>
      <c r="D19" s="45">
        <f>'Chroniony, do wprowadzenia'!D11</f>
        <v>10710</v>
      </c>
    </row>
    <row r="20">
      <c r="A20" s="17" t="s">
        <v>77</v>
      </c>
      <c r="B20" s="44">
        <f>'Chroniony, do wprowadzenia'!B12</f>
        <v>39850</v>
      </c>
      <c r="C20" s="44">
        <f>'Chroniony, do wprowadzenia'!C12</f>
        <v>40050</v>
      </c>
      <c r="D20" s="45">
        <f>'Chroniony, do wprowadzenia'!D12</f>
        <v>40900</v>
      </c>
    </row>
    <row r="21">
      <c r="A21" s="17" t="s">
        <v>78</v>
      </c>
      <c r="B21" s="44">
        <f>'Chroniony, do wprowadzenia'!B13</f>
        <v>1700</v>
      </c>
      <c r="C21" s="44">
        <f>'Chroniony, do wprowadzenia'!C13</f>
        <v>1700</v>
      </c>
      <c r="D21" s="45">
        <f>'Chroniony, do wprowadzenia'!D13</f>
        <v>1700</v>
      </c>
    </row>
    <row r="22">
      <c r="A22" s="17" t="s">
        <v>79</v>
      </c>
      <c r="B22" s="44">
        <f>'Chroniony, do wprowadzenia'!B14</f>
        <v>17140</v>
      </c>
      <c r="C22" s="44">
        <f>'Chroniony, do wprowadzenia'!C14</f>
        <v>17140</v>
      </c>
      <c r="D22" s="45">
        <f>'Chroniony, do wprowadzenia'!D14</f>
        <v>17140</v>
      </c>
    </row>
    <row r="23">
      <c r="A23" s="17" t="s">
        <v>80</v>
      </c>
      <c r="B23" s="44">
        <f>'Chroniony, do wprowadzenia'!B15</f>
        <v>22290</v>
      </c>
      <c r="C23" s="44">
        <f>'Chroniony, do wprowadzenia'!C15</f>
        <v>22290</v>
      </c>
      <c r="D23" s="45">
        <f>'Chroniony, do wprowadzenia'!D15</f>
        <v>22290</v>
      </c>
    </row>
    <row r="24">
      <c r="A24" s="17" t="s">
        <v>81</v>
      </c>
      <c r="B24" s="44">
        <f>'Chroniony, do wprowadzenia'!B16</f>
        <v>87400</v>
      </c>
      <c r="C24" s="44">
        <f>'Chroniony, do wprowadzenia'!C16</f>
        <v>89240</v>
      </c>
      <c r="D24" s="45">
        <f>'Chroniony, do wprowadzenia'!D16</f>
        <v>91620</v>
      </c>
    </row>
    <row r="25">
      <c r="A25" s="17" t="s">
        <v>82</v>
      </c>
      <c r="B25" s="44">
        <f>'Chroniony, do wprowadzenia'!B17</f>
        <v>26770</v>
      </c>
      <c r="C25" s="44">
        <f>'Chroniony, do wprowadzenia'!C17</f>
        <v>27290</v>
      </c>
      <c r="D25" s="45">
        <f>'Chroniony, do wprowadzenia'!D17</f>
        <v>27820</v>
      </c>
    </row>
    <row r="26">
      <c r="A26" s="21" t="s">
        <v>83</v>
      </c>
      <c r="B26" s="46">
        <f>'Chroniony, do wprowadzenia'!B18</f>
        <v>-1050</v>
      </c>
      <c r="C26" s="46">
        <f>'Chroniony, do wprowadzenia'!C18</f>
        <v>-1760</v>
      </c>
      <c r="D26" s="47">
        <f>'Chroniony, do wprowadzenia'!D18</f>
        <v>-2510</v>
      </c>
    </row>
    <row r="27">
      <c r="A27" s="48" t="s">
        <v>53</v>
      </c>
    </row>
  </sheetData>
  <mergeCells count="4">
    <mergeCell ref="A1:A2"/>
    <mergeCell ref="B1:D1"/>
    <mergeCell ref="C2:D2"/>
    <mergeCell ref="A3:D3"/>
  </mergeCells>
  <printOptions horizontalCentered="1"/>
  <pageMargins bottom="0.75" footer="0.0" header="0.0" left="0.7" right="0.7" top="0.75"/>
  <pageSetup scale="200" orientation="portrait" pageOrder="overThenDown" paperHeight="33.07086614173228in" paperWidth="23.38582677165354in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75.13"/>
    <col customWidth="1" min="2" max="4" width="17.63"/>
  </cols>
  <sheetData>
    <row r="1" ht="147.0" customHeight="1">
      <c r="A1" s="4"/>
    </row>
    <row r="2" ht="79.5" customHeight="1">
      <c r="C2" s="11" t="s">
        <v>54</v>
      </c>
    </row>
    <row r="3">
      <c r="A3" s="12" t="s">
        <v>84</v>
      </c>
    </row>
    <row r="4">
      <c r="A4" s="13" t="s">
        <v>56</v>
      </c>
      <c r="B4" s="14" t="s">
        <v>57</v>
      </c>
      <c r="C4" s="15" t="s">
        <v>85</v>
      </c>
      <c r="D4" s="16" t="s">
        <v>59</v>
      </c>
    </row>
    <row r="5">
      <c r="A5" s="17" t="s">
        <v>86</v>
      </c>
      <c r="B5" s="18" t="s">
        <v>61</v>
      </c>
      <c r="C5" s="18" t="s">
        <v>61</v>
      </c>
      <c r="D5" s="19" t="s">
        <v>61</v>
      </c>
    </row>
    <row r="6">
      <c r="A6" s="17" t="s">
        <v>87</v>
      </c>
      <c r="B6" s="20" t="s">
        <v>63</v>
      </c>
      <c r="C6" s="18" t="s">
        <v>61</v>
      </c>
      <c r="D6" s="19" t="s">
        <v>61</v>
      </c>
    </row>
    <row r="7">
      <c r="A7" s="21" t="s">
        <v>88</v>
      </c>
      <c r="B7" s="22" t="s">
        <v>63</v>
      </c>
      <c r="C7" s="22" t="s">
        <v>63</v>
      </c>
      <c r="D7" s="23" t="s">
        <v>61</v>
      </c>
    </row>
    <row r="8" ht="7.5" customHeight="1">
      <c r="A8" s="8"/>
      <c r="C8" s="9"/>
      <c r="D8" s="9"/>
    </row>
    <row r="9" ht="22.5" customHeight="1">
      <c r="A9" s="24" t="s">
        <v>89</v>
      </c>
      <c r="B9" s="25">
        <f>'Chroniony, do wprowadzenia'!E4</f>
        <v>243090</v>
      </c>
      <c r="C9" s="26">
        <f>SUM('Chroniony, do wprowadzenia'!E4 :'Chroniony, do wprowadzenia'!E5)</f>
        <v>283830</v>
      </c>
      <c r="D9" s="27">
        <f>SUM('Chroniony, do wprowadzenia'!E4 :'Chroniony, do wprowadzenia'!E6)</f>
        <v>384830</v>
      </c>
    </row>
    <row r="10" ht="22.5" customHeight="1">
      <c r="A10" s="28" t="s">
        <v>90</v>
      </c>
      <c r="B10" s="29">
        <f>'Chroniony, do wprowadzenia'!F4</f>
        <v>248440</v>
      </c>
      <c r="C10" s="30">
        <f>SUM('Chroniony, do wprowadzenia'!F4 :'Chroniony, do wprowadzenia'!F5)</f>
        <v>290460</v>
      </c>
      <c r="D10" s="31">
        <f>SUM('Chroniony, do wprowadzenia'!F4 :'Chroniony, do wprowadzenia'!F6)</f>
        <v>393920</v>
      </c>
    </row>
    <row r="11" ht="22.5" customHeight="1">
      <c r="A11" s="32" t="s">
        <v>91</v>
      </c>
      <c r="B11" s="33">
        <f>'Chroniony, do wprowadzenia'!G4</f>
        <v>260360</v>
      </c>
      <c r="C11" s="34">
        <f>SUM('Chroniony, do wprowadzenia'!G4 :'Chroniony, do wprowadzenia'!G5)</f>
        <v>304480</v>
      </c>
      <c r="D11" s="35">
        <f>SUM('Chroniony, do wprowadzenia'!G4 :'Chroniony, do wprowadzenia'!G6)</f>
        <v>409860</v>
      </c>
    </row>
    <row r="12" ht="7.5" customHeight="1">
      <c r="A12" s="1"/>
      <c r="B12" s="7"/>
      <c r="C12" s="7"/>
      <c r="D12" s="10"/>
    </row>
    <row r="13">
      <c r="A13" s="36" t="s">
        <v>68</v>
      </c>
      <c r="B13" s="37"/>
      <c r="C13" s="37"/>
      <c r="D13" s="37"/>
    </row>
    <row r="14" ht="7.5" customHeight="1">
      <c r="A14" s="1"/>
      <c r="B14" s="37"/>
      <c r="C14" s="37"/>
      <c r="D14" s="37"/>
    </row>
    <row r="15">
      <c r="A15" s="38" t="s">
        <v>69</v>
      </c>
      <c r="B15" s="39" t="s">
        <v>92</v>
      </c>
      <c r="C15" s="39" t="s">
        <v>93</v>
      </c>
      <c r="D15" s="40" t="s">
        <v>94</v>
      </c>
    </row>
    <row r="16">
      <c r="A16" s="41" t="s">
        <v>95</v>
      </c>
      <c r="B16" s="42">
        <f>'Chroniony, do wprowadzenia'!E8</f>
        <v>14510</v>
      </c>
      <c r="C16" s="42">
        <f>'Chroniony, do wprowadzenia'!F8</f>
        <v>14510</v>
      </c>
      <c r="D16" s="42">
        <f>'Chroniony, do wprowadzenia'!G8</f>
        <v>14510</v>
      </c>
    </row>
    <row r="17">
      <c r="A17" s="17" t="s">
        <v>96</v>
      </c>
      <c r="B17" s="44">
        <f>'Chroniony, do wprowadzenia'!E9</f>
        <v>8940</v>
      </c>
      <c r="C17" s="44">
        <f>'Chroniony, do wprowadzenia'!F9</f>
        <v>9470</v>
      </c>
      <c r="D17" s="44">
        <f>'Chroniony, do wprowadzenia'!G9</f>
        <v>9990</v>
      </c>
    </row>
    <row r="18">
      <c r="A18" s="17" t="s">
        <v>97</v>
      </c>
      <c r="B18" s="44">
        <f>'Chroniony, do wprowadzenia'!E10</f>
        <v>13000</v>
      </c>
      <c r="C18" s="44">
        <f>'Chroniony, do wprowadzenia'!F10</f>
        <v>13000</v>
      </c>
      <c r="D18" s="44">
        <f>'Chroniony, do wprowadzenia'!G10</f>
        <v>13000</v>
      </c>
    </row>
    <row r="19">
      <c r="A19" s="17" t="s">
        <v>98</v>
      </c>
      <c r="B19" s="44">
        <f>'Chroniony, do wprowadzenia'!E11</f>
        <v>14720</v>
      </c>
      <c r="C19" s="44">
        <f>'Chroniony, do wprowadzenia'!F11</f>
        <v>14720</v>
      </c>
      <c r="D19" s="44">
        <f>'Chroniony, do wprowadzenia'!G11</f>
        <v>14720</v>
      </c>
    </row>
    <row r="20">
      <c r="A20" s="17" t="s">
        <v>99</v>
      </c>
      <c r="B20" s="44">
        <f>'Chroniony, do wprowadzenia'!E12</f>
        <v>40520</v>
      </c>
      <c r="C20" s="44">
        <f>'Chroniony, do wprowadzenia'!F12</f>
        <v>40710</v>
      </c>
      <c r="D20" s="44">
        <f>'Chroniony, do wprowadzenia'!G12</f>
        <v>41670</v>
      </c>
    </row>
    <row r="21">
      <c r="A21" s="17" t="s">
        <v>100</v>
      </c>
      <c r="B21" s="44">
        <f>'Chroniony, do wprowadzenia'!E13</f>
        <v>2300</v>
      </c>
      <c r="C21" s="44">
        <f>'Chroniony, do wprowadzenia'!F13</f>
        <v>2300</v>
      </c>
      <c r="D21" s="44">
        <f>'Chroniony, do wprowadzenia'!G13</f>
        <v>2300</v>
      </c>
    </row>
    <row r="22">
      <c r="A22" s="17" t="s">
        <v>101</v>
      </c>
      <c r="B22" s="44">
        <f>'Chroniony, do wprowadzenia'!E14</f>
        <v>19640</v>
      </c>
      <c r="C22" s="44">
        <f>'Chroniony, do wprowadzenia'!F14</f>
        <v>19640</v>
      </c>
      <c r="D22" s="44">
        <f>'Chroniony, do wprowadzenia'!G14</f>
        <v>19640</v>
      </c>
    </row>
    <row r="23">
      <c r="A23" s="17" t="s">
        <v>102</v>
      </c>
      <c r="B23" s="44">
        <f>'Chroniony, do wprowadzenia'!E15</f>
        <v>25530</v>
      </c>
      <c r="C23" s="44">
        <f>'Chroniony, do wprowadzenia'!F15</f>
        <v>25530</v>
      </c>
      <c r="D23" s="44">
        <f>'Chroniony, do wprowadzenia'!G15</f>
        <v>25530</v>
      </c>
    </row>
    <row r="24">
      <c r="A24" s="17" t="s">
        <v>103</v>
      </c>
      <c r="B24" s="44">
        <f>'Chroniony, do wprowadzenia'!E16</f>
        <v>101180</v>
      </c>
      <c r="C24" s="44">
        <f>'Chroniony, do wprowadzenia'!F16</f>
        <v>103440</v>
      </c>
      <c r="D24" s="44">
        <f>'Chroniony, do wprowadzenia'!G16</f>
        <v>106350</v>
      </c>
    </row>
    <row r="25">
      <c r="A25" s="17" t="s">
        <v>104</v>
      </c>
      <c r="B25" s="44">
        <f>'Chroniony, do wprowadzenia'!E17</f>
        <v>26770</v>
      </c>
      <c r="C25" s="44">
        <f>'Chroniony, do wprowadzenia'!F17</f>
        <v>27290</v>
      </c>
      <c r="D25" s="44">
        <f>'Chroniony, do wprowadzenia'!G17</f>
        <v>27820</v>
      </c>
    </row>
    <row r="26">
      <c r="A26" s="21" t="s">
        <v>105</v>
      </c>
      <c r="B26" s="44">
        <f>'Chroniony, do wprowadzenia'!E18</f>
        <v>-1060</v>
      </c>
      <c r="C26" s="44">
        <f>'Chroniony, do wprowadzenia'!F18</f>
        <v>-1770</v>
      </c>
      <c r="D26" s="44">
        <f>'Chroniony, do wprowadzenia'!G18</f>
        <v>-2520</v>
      </c>
    </row>
    <row r="27">
      <c r="A27" s="48" t="s">
        <v>53</v>
      </c>
    </row>
  </sheetData>
  <mergeCells count="4">
    <mergeCell ref="A1:A2"/>
    <mergeCell ref="B1:D1"/>
    <mergeCell ref="C2:D2"/>
    <mergeCell ref="A3:D3"/>
  </mergeCells>
  <printOptions horizontalCentered="1"/>
  <pageMargins bottom="0.75" footer="0.0" header="0.0" left="0.7" right="0.7" top="0.75"/>
  <pageSetup scale="200" orientation="portrait" pageOrder="overThenDown" paperHeight="33.07086614173228in" paperWidth="23.38582677165354in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75.13"/>
    <col customWidth="1" min="2" max="4" width="17.63"/>
  </cols>
  <sheetData>
    <row r="1" ht="147.0" customHeight="1">
      <c r="A1" s="4"/>
    </row>
    <row r="2" ht="79.5" customHeight="1">
      <c r="C2" s="11" t="s">
        <v>54</v>
      </c>
    </row>
    <row r="3">
      <c r="A3" s="12" t="s">
        <v>106</v>
      </c>
    </row>
    <row r="4">
      <c r="A4" s="13" t="s">
        <v>56</v>
      </c>
      <c r="B4" s="14" t="s">
        <v>57</v>
      </c>
      <c r="C4" s="15" t="s">
        <v>107</v>
      </c>
      <c r="D4" s="16" t="s">
        <v>59</v>
      </c>
    </row>
    <row r="5">
      <c r="A5" s="17" t="s">
        <v>108</v>
      </c>
      <c r="B5" s="18" t="s">
        <v>61</v>
      </c>
      <c r="C5" s="18" t="s">
        <v>61</v>
      </c>
      <c r="D5" s="19" t="s">
        <v>61</v>
      </c>
    </row>
    <row r="6">
      <c r="A6" s="17" t="s">
        <v>109</v>
      </c>
      <c r="B6" s="20" t="s">
        <v>63</v>
      </c>
      <c r="C6" s="18" t="s">
        <v>61</v>
      </c>
      <c r="D6" s="19" t="s">
        <v>61</v>
      </c>
    </row>
    <row r="7">
      <c r="A7" s="21" t="s">
        <v>110</v>
      </c>
      <c r="B7" s="22" t="s">
        <v>63</v>
      </c>
      <c r="C7" s="22" t="s">
        <v>63</v>
      </c>
      <c r="D7" s="23" t="s">
        <v>61</v>
      </c>
    </row>
    <row r="8" ht="7.5" customHeight="1">
      <c r="A8" s="8"/>
      <c r="C8" s="9"/>
      <c r="D8" s="9"/>
    </row>
    <row r="9" ht="22.5" customHeight="1">
      <c r="A9" s="24" t="s">
        <v>111</v>
      </c>
      <c r="B9" s="25">
        <f>'Chroniony, do wprowadzenia'!H4</f>
        <v>273330</v>
      </c>
      <c r="C9" s="26">
        <f>SUM('Chroniony, do wprowadzenia'!H4 :'Chroniony, do wprowadzenia'!H5)</f>
        <v>318750</v>
      </c>
      <c r="D9" s="27">
        <f>SUM('Chroniony, do wprowadzenia'!H4 :'Chroniony, do wprowadzenia'!H6)</f>
        <v>426380</v>
      </c>
    </row>
    <row r="10" ht="22.5" customHeight="1">
      <c r="A10" s="28" t="s">
        <v>112</v>
      </c>
      <c r="B10" s="29">
        <f>'Chroniony, do wprowadzenia'!I4</f>
        <v>279280</v>
      </c>
      <c r="C10" s="30">
        <f>SUM('Chroniony, do wprowadzenia'!I4 :'Chroniony, do wprowadzenia'!I5)</f>
        <v>326120</v>
      </c>
      <c r="D10" s="31">
        <f>SUM('Chroniony, do wprowadzenia'!I4 :'Chroniony, do wprowadzenia'!I6)</f>
        <v>436400</v>
      </c>
    </row>
    <row r="11" ht="22.5" customHeight="1">
      <c r="A11" s="32" t="s">
        <v>113</v>
      </c>
      <c r="B11" s="33">
        <f>'Chroniony, do wprowadzenia'!J4</f>
        <v>292420</v>
      </c>
      <c r="C11" s="34">
        <f>SUM('Chroniony, do wprowadzenia'!J4 :'Chroniony, do wprowadzenia'!J5)</f>
        <v>341600</v>
      </c>
      <c r="D11" s="35">
        <f>SUM('Chroniony, do wprowadzenia'!J4 :'Chroniony, do wprowadzenia'!J6)</f>
        <v>453730</v>
      </c>
    </row>
    <row r="12" ht="7.5" customHeight="1">
      <c r="A12" s="1"/>
      <c r="B12" s="7"/>
      <c r="C12" s="7"/>
      <c r="D12" s="10"/>
    </row>
    <row r="13">
      <c r="A13" s="36" t="s">
        <v>68</v>
      </c>
      <c r="B13" s="37"/>
      <c r="C13" s="37"/>
      <c r="D13" s="37"/>
    </row>
    <row r="14" ht="7.5" customHeight="1">
      <c r="A14" s="1"/>
      <c r="B14" s="37"/>
      <c r="C14" s="37"/>
      <c r="D14" s="37"/>
    </row>
    <row r="15">
      <c r="A15" s="38" t="s">
        <v>69</v>
      </c>
      <c r="B15" s="39" t="s">
        <v>114</v>
      </c>
      <c r="C15" s="39" t="s">
        <v>115</v>
      </c>
      <c r="D15" s="40" t="s">
        <v>116</v>
      </c>
    </row>
    <row r="16">
      <c r="A16" s="41" t="s">
        <v>117</v>
      </c>
      <c r="B16" s="42">
        <f>'Chroniony, do wprowadzenia'!H8</f>
        <v>15450</v>
      </c>
      <c r="C16" s="42">
        <f>'Chroniony, do wprowadzenia'!I8</f>
        <v>15450</v>
      </c>
      <c r="D16" s="42">
        <f>'Chroniony, do wprowadzenia'!J8</f>
        <v>15450</v>
      </c>
    </row>
    <row r="17">
      <c r="A17" s="17" t="s">
        <v>118</v>
      </c>
      <c r="B17" s="44">
        <f>'Chroniony, do wprowadzenia'!H9</f>
        <v>9780</v>
      </c>
      <c r="C17" s="44">
        <f>'Chroniony, do wprowadzenia'!I9</f>
        <v>10340</v>
      </c>
      <c r="D17" s="44">
        <f>'Chroniony, do wprowadzenia'!J9</f>
        <v>10840</v>
      </c>
    </row>
    <row r="18">
      <c r="A18" s="17" t="s">
        <v>119</v>
      </c>
      <c r="B18" s="44">
        <f>'Chroniony, do wprowadzenia'!H10</f>
        <v>14530</v>
      </c>
      <c r="C18" s="44">
        <f>'Chroniony, do wprowadzenia'!I10</f>
        <v>14530</v>
      </c>
      <c r="D18" s="44">
        <f>'Chroniony, do wprowadzenia'!J10</f>
        <v>14530</v>
      </c>
    </row>
    <row r="19">
      <c r="A19" s="17" t="s">
        <v>120</v>
      </c>
      <c r="B19" s="44">
        <f>'Chroniony, do wprowadzenia'!H11</f>
        <v>16580</v>
      </c>
      <c r="C19" s="44">
        <f>'Chroniony, do wprowadzenia'!I11</f>
        <v>16580</v>
      </c>
      <c r="D19" s="44">
        <f>'Chroniony, do wprowadzenia'!J11</f>
        <v>16580</v>
      </c>
    </row>
    <row r="20">
      <c r="A20" s="17" t="s">
        <v>121</v>
      </c>
      <c r="B20" s="44">
        <f>'Chroniony, do wprowadzenia'!H12</f>
        <v>40800</v>
      </c>
      <c r="C20" s="44">
        <f>'Chroniony, do wprowadzenia'!I12</f>
        <v>40990</v>
      </c>
      <c r="D20" s="44">
        <f>'Chroniony, do wprowadzenia'!J12</f>
        <v>42050</v>
      </c>
    </row>
    <row r="21">
      <c r="A21" s="17" t="s">
        <v>122</v>
      </c>
      <c r="B21" s="44">
        <f>'Chroniony, do wprowadzenia'!H13</f>
        <v>2410</v>
      </c>
      <c r="C21" s="44">
        <f>'Chroniony, do wprowadzenia'!I13</f>
        <v>2410</v>
      </c>
      <c r="D21" s="44">
        <f>'Chroniony, do wprowadzenia'!J13</f>
        <v>2410</v>
      </c>
    </row>
    <row r="22">
      <c r="A22" s="17" t="s">
        <v>123</v>
      </c>
      <c r="B22" s="44">
        <f>'Chroniony, do wprowadzenia'!H14</f>
        <v>26870</v>
      </c>
      <c r="C22" s="44">
        <f>'Chroniony, do wprowadzenia'!I14</f>
        <v>26870</v>
      </c>
      <c r="D22" s="44">
        <f>'Chroniony, do wprowadzenia'!J14</f>
        <v>26870</v>
      </c>
    </row>
    <row r="23">
      <c r="A23" s="17" t="s">
        <v>124</v>
      </c>
      <c r="B23" s="44">
        <f>'Chroniony, do wprowadzenia'!H15</f>
        <v>34930</v>
      </c>
      <c r="C23" s="44">
        <f>'Chroniony, do wprowadzenia'!I15</f>
        <v>34930</v>
      </c>
      <c r="D23" s="44">
        <f>'Chroniony, do wprowadzenia'!J15</f>
        <v>34930</v>
      </c>
    </row>
    <row r="24">
      <c r="A24" s="17" t="s">
        <v>125</v>
      </c>
      <c r="B24" s="44">
        <f>'Chroniony, do wprowadzenia'!H16</f>
        <v>134130</v>
      </c>
      <c r="C24" s="44">
        <f>'Chroniony, do wprowadzenia'!I16</f>
        <v>137770</v>
      </c>
      <c r="D24" s="44">
        <f>'Chroniony, do wprowadzenia'!J16</f>
        <v>144390</v>
      </c>
    </row>
    <row r="25">
      <c r="A25" s="17" t="s">
        <v>126</v>
      </c>
      <c r="B25" s="44">
        <f>'Chroniony, do wprowadzenia'!H17</f>
        <v>26770</v>
      </c>
      <c r="C25" s="44">
        <f>'Chroniony, do wprowadzenia'!I17</f>
        <v>27290</v>
      </c>
      <c r="D25" s="44">
        <f>'Chroniony, do wprowadzenia'!J17</f>
        <v>27820</v>
      </c>
    </row>
    <row r="26">
      <c r="A26" s="21" t="s">
        <v>127</v>
      </c>
      <c r="B26" s="44">
        <f>'Chroniony, do wprowadzenia'!H18</f>
        <v>-1380</v>
      </c>
      <c r="C26" s="44">
        <f>'Chroniony, do wprowadzenia'!I18</f>
        <v>-2310</v>
      </c>
      <c r="D26" s="44">
        <f>'Chroniony, do wprowadzenia'!J18</f>
        <v>-3420</v>
      </c>
    </row>
    <row r="27">
      <c r="A27" s="48" t="s">
        <v>53</v>
      </c>
    </row>
  </sheetData>
  <mergeCells count="4">
    <mergeCell ref="A1:A2"/>
    <mergeCell ref="B1:D1"/>
    <mergeCell ref="C2:D2"/>
    <mergeCell ref="A3:D3"/>
  </mergeCells>
  <printOptions horizontalCentered="1"/>
  <pageMargins bottom="0.75" footer="0.0" header="0.0" left="0.7" right="0.7" top="0.75"/>
  <pageSetup scale="200" orientation="portrait" pageOrder="overThenDown" paperHeight="33.07086614173228in" paperWidth="23.38582677165354in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75.13"/>
    <col customWidth="1" min="2" max="4" width="17.63"/>
  </cols>
  <sheetData>
    <row r="1" ht="147.0" customHeight="1">
      <c r="A1" s="4"/>
    </row>
    <row r="2" ht="79.5" customHeight="1">
      <c r="C2" s="11" t="s">
        <v>54</v>
      </c>
    </row>
    <row r="3">
      <c r="A3" s="12" t="s">
        <v>128</v>
      </c>
    </row>
    <row r="4">
      <c r="A4" s="13" t="s">
        <v>56</v>
      </c>
      <c r="B4" s="14" t="s">
        <v>57</v>
      </c>
      <c r="C4" s="15" t="s">
        <v>129</v>
      </c>
      <c r="D4" s="16" t="s">
        <v>59</v>
      </c>
    </row>
    <row r="5">
      <c r="A5" s="17" t="s">
        <v>130</v>
      </c>
      <c r="B5" s="18" t="s">
        <v>61</v>
      </c>
      <c r="C5" s="18" t="s">
        <v>61</v>
      </c>
      <c r="D5" s="19" t="s">
        <v>61</v>
      </c>
    </row>
    <row r="6">
      <c r="A6" s="17" t="s">
        <v>131</v>
      </c>
      <c r="B6" s="20" t="s">
        <v>63</v>
      </c>
      <c r="C6" s="18" t="s">
        <v>61</v>
      </c>
      <c r="D6" s="19" t="s">
        <v>61</v>
      </c>
    </row>
    <row r="7">
      <c r="A7" s="21" t="s">
        <v>132</v>
      </c>
      <c r="B7" s="22" t="s">
        <v>63</v>
      </c>
      <c r="C7" s="22" t="s">
        <v>63</v>
      </c>
      <c r="D7" s="23" t="s">
        <v>61</v>
      </c>
    </row>
    <row r="8" ht="7.5" customHeight="1">
      <c r="A8" s="8"/>
      <c r="C8" s="9"/>
      <c r="D8" s="9"/>
    </row>
    <row r="9" ht="22.5" customHeight="1">
      <c r="A9" s="24" t="s">
        <v>133</v>
      </c>
      <c r="B9" s="25">
        <f>'Chroniony, do wprowadzenia'!K4</f>
        <v>323140</v>
      </c>
      <c r="C9" s="26">
        <f>SUM('Chroniony, do wprowadzenia'!K4 :'Chroniony, do wprowadzenia'!K5)</f>
        <v>381280</v>
      </c>
      <c r="D9" s="27">
        <f>SUM('Chroniony, do wprowadzenia'!K4 :'Chroniony, do wprowadzenia'!K6)</f>
        <v>524190</v>
      </c>
    </row>
    <row r="10" ht="22.5" customHeight="1">
      <c r="A10" s="28" t="s">
        <v>134</v>
      </c>
      <c r="B10" s="29">
        <f>'Chroniony, do wprowadzenia'!L4</f>
        <v>331180</v>
      </c>
      <c r="C10" s="30">
        <f>SUM('Chroniony, do wprowadzenia'!L4 :'Chroniony, do wprowadzenia'!L5)</f>
        <v>391140</v>
      </c>
      <c r="D10" s="31">
        <f>SUM('Chroniony, do wprowadzenia'!L4 :'Chroniony, do wprowadzenia'!L6)</f>
        <v>537800</v>
      </c>
    </row>
    <row r="11" ht="22.5" customHeight="1">
      <c r="A11" s="32" t="s">
        <v>135</v>
      </c>
      <c r="B11" s="33">
        <f>'Chroniony, do wprowadzenia'!M4</f>
        <v>350260</v>
      </c>
      <c r="C11" s="34">
        <f>SUM('Chroniony, do wprowadzenia'!M4 :'Chroniony, do wprowadzenia'!M5)</f>
        <v>413220</v>
      </c>
      <c r="D11" s="35">
        <f>SUM('Chroniony, do wprowadzenia'!M4 :'Chroniony, do wprowadzenia'!M6)</f>
        <v>561580</v>
      </c>
    </row>
    <row r="12" ht="7.5" customHeight="1">
      <c r="A12" s="1"/>
      <c r="B12" s="7"/>
      <c r="C12" s="7"/>
      <c r="D12" s="10"/>
    </row>
    <row r="13">
      <c r="A13" s="36" t="s">
        <v>68</v>
      </c>
      <c r="B13" s="37"/>
      <c r="C13" s="37"/>
      <c r="D13" s="37"/>
    </row>
    <row r="14" ht="7.5" customHeight="1">
      <c r="A14" s="1"/>
      <c r="B14" s="37"/>
      <c r="C14" s="37"/>
      <c r="D14" s="37"/>
    </row>
    <row r="15">
      <c r="A15" s="38" t="s">
        <v>69</v>
      </c>
      <c r="B15" s="39" t="s">
        <v>136</v>
      </c>
      <c r="C15" s="39" t="s">
        <v>137</v>
      </c>
      <c r="D15" s="40" t="s">
        <v>138</v>
      </c>
    </row>
    <row r="16">
      <c r="A16" s="41" t="s">
        <v>139</v>
      </c>
      <c r="B16" s="42">
        <f>'Chroniony, do wprowadzenia'!K8</f>
        <v>14700</v>
      </c>
      <c r="C16" s="42">
        <f>'Chroniony, do wprowadzenia'!L8</f>
        <v>14700</v>
      </c>
      <c r="D16" s="43">
        <f>'Chroniony, do wprowadzenia'!M8</f>
        <v>14700</v>
      </c>
    </row>
    <row r="17">
      <c r="A17" s="17" t="s">
        <v>140</v>
      </c>
      <c r="B17" s="44">
        <f>'Chroniony, do wprowadzenia'!K9</f>
        <v>15850</v>
      </c>
      <c r="C17" s="44">
        <f>'Chroniony, do wprowadzenia'!L9</f>
        <v>16920</v>
      </c>
      <c r="D17" s="45">
        <f>'Chroniony, do wprowadzenia'!M9</f>
        <v>18120</v>
      </c>
    </row>
    <row r="18">
      <c r="A18" s="17" t="s">
        <v>141</v>
      </c>
      <c r="B18" s="44">
        <f>'Chroniony, do wprowadzenia'!K10</f>
        <v>19700</v>
      </c>
      <c r="C18" s="44">
        <f>'Chroniony, do wprowadzenia'!L10</f>
        <v>19700</v>
      </c>
      <c r="D18" s="45">
        <f>'Chroniony, do wprowadzenia'!M10</f>
        <v>19700</v>
      </c>
    </row>
    <row r="19">
      <c r="A19" s="17" t="s">
        <v>142</v>
      </c>
      <c r="B19" s="44">
        <f>'Chroniony, do wprowadzenia'!K11</f>
        <v>21100</v>
      </c>
      <c r="C19" s="44">
        <f>'Chroniony, do wprowadzenia'!L11</f>
        <v>21100</v>
      </c>
      <c r="D19" s="45">
        <f>'Chroniony, do wprowadzenia'!M11</f>
        <v>21100</v>
      </c>
    </row>
    <row r="20">
      <c r="A20" s="17" t="s">
        <v>143</v>
      </c>
      <c r="B20" s="44">
        <f>'Chroniony, do wprowadzenia'!K12</f>
        <v>40200</v>
      </c>
      <c r="C20" s="44">
        <f>'Chroniony, do wprowadzenia'!L12</f>
        <v>40250</v>
      </c>
      <c r="D20" s="45">
        <f>'Chroniony, do wprowadzenia'!M12</f>
        <v>41330</v>
      </c>
    </row>
    <row r="21">
      <c r="A21" s="17" t="s">
        <v>144</v>
      </c>
      <c r="B21" s="44">
        <f>'Chroniony, do wprowadzenia'!K13</f>
        <v>3100</v>
      </c>
      <c r="C21" s="44">
        <f>'Chroniony, do wprowadzenia'!L13</f>
        <v>3100</v>
      </c>
      <c r="D21" s="45">
        <f>'Chroniony, do wprowadzenia'!M13</f>
        <v>3100</v>
      </c>
    </row>
    <row r="22">
      <c r="A22" s="17" t="s">
        <v>145</v>
      </c>
      <c r="B22" s="44">
        <f>'Chroniony, do wprowadzenia'!K14</f>
        <v>27800</v>
      </c>
      <c r="C22" s="44">
        <f>'Chroniony, do wprowadzenia'!L14</f>
        <v>27800</v>
      </c>
      <c r="D22" s="45">
        <f>'Chroniony, do wprowadzenia'!M14</f>
        <v>27800</v>
      </c>
    </row>
    <row r="23">
      <c r="A23" s="17" t="s">
        <v>146</v>
      </c>
      <c r="B23" s="44">
        <f>'Chroniony, do wprowadzenia'!K15</f>
        <v>36140</v>
      </c>
      <c r="C23" s="44">
        <f>'Chroniony, do wprowadzenia'!L15</f>
        <v>36140</v>
      </c>
      <c r="D23" s="45">
        <f>'Chroniony, do wprowadzenia'!M15</f>
        <v>36140</v>
      </c>
    </row>
    <row r="24" hidden="1">
      <c r="A24" s="17" t="s">
        <v>147</v>
      </c>
      <c r="B24" s="44" t="str">
        <f>'Chroniony, do wprowadzenia'!K16</f>
        <v/>
      </c>
      <c r="C24" s="44" t="str">
        <f>'Chroniony, do wprowadzenia'!L16</f>
        <v/>
      </c>
      <c r="D24" s="45" t="str">
        <f>'Chroniony, do wprowadzenia'!M16</f>
        <v/>
      </c>
    </row>
    <row r="25" hidden="1">
      <c r="A25" s="17" t="s">
        <v>148</v>
      </c>
      <c r="B25" s="44" t="str">
        <f>'Chroniony, do wprowadzenia'!K17</f>
        <v/>
      </c>
      <c r="C25" s="44" t="str">
        <f>'Chroniony, do wprowadzenia'!L17</f>
        <v/>
      </c>
      <c r="D25" s="45" t="str">
        <f>'Chroniony, do wprowadzenia'!M17</f>
        <v/>
      </c>
    </row>
    <row r="26">
      <c r="A26" s="21" t="s">
        <v>149</v>
      </c>
      <c r="B26" s="44">
        <f>'Chroniony, do wprowadzenia'!K18</f>
        <v>-1740</v>
      </c>
      <c r="C26" s="44">
        <f>'Chroniony, do wprowadzenia'!L18</f>
        <v>-2900</v>
      </c>
      <c r="D26" s="45">
        <f>'Chroniony, do wprowadzenia'!M18</f>
        <v>-4220</v>
      </c>
    </row>
    <row r="27">
      <c r="A27" s="48" t="s">
        <v>53</v>
      </c>
    </row>
  </sheetData>
  <mergeCells count="4">
    <mergeCell ref="A1:A2"/>
    <mergeCell ref="B1:D1"/>
    <mergeCell ref="C2:D2"/>
    <mergeCell ref="A3:D3"/>
  </mergeCells>
  <printOptions horizontalCentered="1"/>
  <pageMargins bottom="0.75" footer="0.0" header="0.0" left="0.7" right="0.7" top="0.75"/>
  <pageSetup scale="200" orientation="portrait" pageOrder="overThenDown" paperHeight="33.07086614173228in" paperWidth="23.38582677165354in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75.13"/>
    <col customWidth="1" min="2" max="4" width="17.63"/>
  </cols>
  <sheetData>
    <row r="1" ht="147.0" customHeight="1">
      <c r="A1" s="4"/>
    </row>
    <row r="2" ht="79.5" customHeight="1">
      <c r="C2" s="11" t="s">
        <v>54</v>
      </c>
    </row>
    <row r="3">
      <c r="A3" s="12" t="s">
        <v>150</v>
      </c>
    </row>
    <row r="4">
      <c r="A4" s="13" t="s">
        <v>56</v>
      </c>
      <c r="B4" s="14" t="s">
        <v>57</v>
      </c>
      <c r="C4" s="15" t="s">
        <v>151</v>
      </c>
      <c r="D4" s="16" t="s">
        <v>59</v>
      </c>
    </row>
    <row r="5">
      <c r="A5" s="17" t="s">
        <v>152</v>
      </c>
      <c r="B5" s="18" t="s">
        <v>61</v>
      </c>
      <c r="C5" s="18" t="s">
        <v>61</v>
      </c>
      <c r="D5" s="19" t="s">
        <v>61</v>
      </c>
    </row>
    <row r="6">
      <c r="A6" s="17" t="s">
        <v>153</v>
      </c>
      <c r="B6" s="20" t="s">
        <v>63</v>
      </c>
      <c r="C6" s="18" t="s">
        <v>61</v>
      </c>
      <c r="D6" s="19" t="s">
        <v>61</v>
      </c>
    </row>
    <row r="7">
      <c r="A7" s="21" t="s">
        <v>154</v>
      </c>
      <c r="B7" s="22" t="s">
        <v>63</v>
      </c>
      <c r="C7" s="22" t="s">
        <v>63</v>
      </c>
      <c r="D7" s="23" t="s">
        <v>61</v>
      </c>
    </row>
    <row r="8" ht="7.5" customHeight="1">
      <c r="A8" s="8"/>
      <c r="C8" s="9"/>
      <c r="D8" s="9"/>
    </row>
    <row r="9" ht="22.5" customHeight="1">
      <c r="A9" s="24" t="s">
        <v>155</v>
      </c>
      <c r="B9" s="25">
        <f>'Chroniony, do wprowadzenia'!N4</f>
        <v>270860</v>
      </c>
      <c r="C9" s="26">
        <f>SUM('Chroniony, do wprowadzenia'!N4 :'Chroniony, do wprowadzenia'!N5)</f>
        <v>303100</v>
      </c>
      <c r="D9" s="27">
        <f>SUM('Chroniony, do wprowadzenia'!N4 :'Chroniony, do wprowadzenia'!N6)</f>
        <v>436570</v>
      </c>
    </row>
    <row r="10" ht="22.5" customHeight="1">
      <c r="A10" s="28" t="s">
        <v>156</v>
      </c>
      <c r="B10" s="29">
        <f>'Chroniony, do wprowadzenia'!O4</f>
        <v>276690</v>
      </c>
      <c r="C10" s="30">
        <f>SUM('Chroniony, do wprowadzenia'!O4 :'Chroniony, do wprowadzenia'!O5)</f>
        <v>309930</v>
      </c>
      <c r="D10" s="31">
        <f>SUM('Chroniony, do wprowadzenia'!O4 :'Chroniony, do wprowadzenia'!O6)</f>
        <v>446520</v>
      </c>
    </row>
    <row r="11" ht="22.5" customHeight="1">
      <c r="A11" s="32" t="s">
        <v>157</v>
      </c>
      <c r="B11" s="33">
        <f>'Chroniony, do wprowadzenia'!P4</f>
        <v>291650</v>
      </c>
      <c r="C11" s="34">
        <f>SUM('Chroniony, do wprowadzenia'!P4 :'Chroniony, do wprowadzenia'!P5)</f>
        <v>326550</v>
      </c>
      <c r="D11" s="35">
        <f>SUM('Chroniony, do wprowadzenia'!P4 :'Chroniony, do wprowadzenia'!P6)</f>
        <v>465050</v>
      </c>
    </row>
    <row r="12" ht="7.5" customHeight="1">
      <c r="A12" s="1"/>
      <c r="B12" s="7"/>
      <c r="C12" s="7"/>
      <c r="D12" s="10"/>
    </row>
    <row r="13">
      <c r="A13" s="36" t="s">
        <v>68</v>
      </c>
      <c r="B13" s="37"/>
      <c r="C13" s="37"/>
      <c r="D13" s="37"/>
    </row>
    <row r="14" ht="7.5" customHeight="1">
      <c r="A14" s="1"/>
      <c r="B14" s="37"/>
      <c r="C14" s="37"/>
      <c r="D14" s="37"/>
    </row>
    <row r="15">
      <c r="A15" s="38" t="s">
        <v>69</v>
      </c>
      <c r="B15" s="39" t="s">
        <v>158</v>
      </c>
      <c r="C15" s="39" t="s">
        <v>159</v>
      </c>
      <c r="D15" s="40" t="s">
        <v>160</v>
      </c>
    </row>
    <row r="16">
      <c r="A16" s="41" t="s">
        <v>161</v>
      </c>
      <c r="B16" s="42">
        <f>'Chroniony, do wprowadzenia'!N8</f>
        <v>15900</v>
      </c>
      <c r="C16" s="42">
        <f>'Chroniony, do wprowadzenia'!O8</f>
        <v>15900</v>
      </c>
      <c r="D16" s="43">
        <f>'Chroniony, do wprowadzenia'!P8</f>
        <v>15900</v>
      </c>
    </row>
    <row r="17">
      <c r="A17" s="17" t="s">
        <v>162</v>
      </c>
      <c r="B17" s="44" t="str">
        <f>'Chroniony, do wprowadzenia'!N9</f>
        <v/>
      </c>
      <c r="C17" s="44" t="str">
        <f>'Chroniony, do wprowadzenia'!O9</f>
        <v/>
      </c>
      <c r="D17" s="45" t="str">
        <f>'Chroniony, do wprowadzenia'!P9</f>
        <v/>
      </c>
    </row>
    <row r="18">
      <c r="A18" s="17" t="s">
        <v>163</v>
      </c>
      <c r="B18" s="44">
        <f>'Chroniony, do wprowadzenia'!N10</f>
        <v>13610</v>
      </c>
      <c r="C18" s="44">
        <f>'Chroniony, do wprowadzenia'!O10</f>
        <v>13610</v>
      </c>
      <c r="D18" s="45">
        <f>'Chroniony, do wprowadzenia'!P10</f>
        <v>13610</v>
      </c>
    </row>
    <row r="19">
      <c r="A19" s="17" t="s">
        <v>164</v>
      </c>
      <c r="B19" s="44">
        <f>'Chroniony, do wprowadzenia'!N11</f>
        <v>15480</v>
      </c>
      <c r="C19" s="44">
        <f>'Chroniony, do wprowadzenia'!O11</f>
        <v>15480</v>
      </c>
      <c r="D19" s="45">
        <f>'Chroniony, do wprowadzenia'!P11</f>
        <v>15480</v>
      </c>
    </row>
    <row r="20">
      <c r="A20" s="17" t="s">
        <v>165</v>
      </c>
      <c r="B20" s="44">
        <f>'Chroniony, do wprowadzenia'!N12</f>
        <v>38430</v>
      </c>
      <c r="C20" s="44">
        <f>'Chroniony, do wprowadzenia'!O12</f>
        <v>38510</v>
      </c>
      <c r="D20" s="45">
        <f>'Chroniony, do wprowadzenia'!P12</f>
        <v>39410</v>
      </c>
    </row>
    <row r="21">
      <c r="A21" s="17" t="s">
        <v>166</v>
      </c>
      <c r="B21" s="44">
        <f>'Chroniony, do wprowadzenia'!N13</f>
        <v>2350</v>
      </c>
      <c r="C21" s="44">
        <f>'Chroniony, do wprowadzenia'!O13</f>
        <v>2350</v>
      </c>
      <c r="D21" s="45">
        <f>'Chroniony, do wprowadzenia'!P13</f>
        <v>2350</v>
      </c>
    </row>
    <row r="22">
      <c r="A22" s="17" t="s">
        <v>167</v>
      </c>
      <c r="B22" s="44">
        <f>'Chroniony, do wprowadzenia'!N14</f>
        <v>23680</v>
      </c>
      <c r="C22" s="44">
        <f>'Chroniony, do wprowadzenia'!O14</f>
        <v>23680</v>
      </c>
      <c r="D22" s="45">
        <f>'Chroniony, do wprowadzenia'!P14</f>
        <v>23680</v>
      </c>
    </row>
    <row r="23">
      <c r="A23" s="17" t="s">
        <v>168</v>
      </c>
      <c r="B23" s="44">
        <f>'Chroniony, do wprowadzenia'!N15</f>
        <v>30790</v>
      </c>
      <c r="C23" s="44">
        <f>'Chroniony, do wprowadzenia'!O15</f>
        <v>30790</v>
      </c>
      <c r="D23" s="45">
        <f>'Chroniony, do wprowadzenia'!P15</f>
        <v>30790</v>
      </c>
    </row>
    <row r="24" hidden="1">
      <c r="A24" s="17" t="s">
        <v>169</v>
      </c>
      <c r="B24" s="44" t="str">
        <f>'Chroniony, do wprowadzenia'!N16</f>
        <v/>
      </c>
      <c r="C24" s="44" t="str">
        <f>'Chroniony, do wprowadzenia'!O16</f>
        <v/>
      </c>
      <c r="D24" s="45" t="str">
        <f>'Chroniony, do wprowadzenia'!P16</f>
        <v/>
      </c>
    </row>
    <row r="25">
      <c r="A25" s="17" t="s">
        <v>170</v>
      </c>
      <c r="B25" s="44">
        <f>'Chroniony, do wprowadzenia'!N17</f>
        <v>26770</v>
      </c>
      <c r="C25" s="44">
        <f>'Chroniony, do wprowadzenia'!O17</f>
        <v>27290</v>
      </c>
      <c r="D25" s="45">
        <f>'Chroniony, do wprowadzenia'!P17</f>
        <v>27820</v>
      </c>
    </row>
    <row r="26" hidden="1">
      <c r="A26" s="21" t="s">
        <v>171</v>
      </c>
      <c r="B26" s="46" t="str">
        <f>'Chroniony, do wprowadzenia'!N18</f>
        <v/>
      </c>
      <c r="C26" s="46" t="str">
        <f>'Chroniony, do wprowadzenia'!O18</f>
        <v/>
      </c>
      <c r="D26" s="47" t="str">
        <f>'Chroniony, do wprowadzenia'!P18</f>
        <v/>
      </c>
    </row>
    <row r="27">
      <c r="A27" s="48" t="s">
        <v>53</v>
      </c>
    </row>
  </sheetData>
  <mergeCells count="4">
    <mergeCell ref="A1:A2"/>
    <mergeCell ref="B1:D1"/>
    <mergeCell ref="C2:D2"/>
    <mergeCell ref="A3:D3"/>
  </mergeCells>
  <printOptions horizontalCentered="1"/>
  <pageMargins bottom="0.75" footer="0.0" header="0.0" left="0.7" right="0.7" top="0.75"/>
  <pageSetup scale="200" orientation="portrait" pageOrder="overThenDown" paperHeight="33.07086614173228in" paperWidth="23.38582677165354in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75.13"/>
    <col customWidth="1" min="2" max="4" width="17.63"/>
  </cols>
  <sheetData>
    <row r="1" ht="147.0" customHeight="1">
      <c r="A1" s="4"/>
    </row>
    <row r="2" ht="79.5" customHeight="1">
      <c r="C2" s="11" t="s">
        <v>54</v>
      </c>
    </row>
    <row r="3">
      <c r="A3" s="12" t="s">
        <v>172</v>
      </c>
    </row>
    <row r="4">
      <c r="A4" s="13" t="s">
        <v>56</v>
      </c>
      <c r="B4" s="14" t="s">
        <v>57</v>
      </c>
      <c r="C4" s="15" t="s">
        <v>173</v>
      </c>
      <c r="D4" s="16" t="s">
        <v>59</v>
      </c>
    </row>
    <row r="5">
      <c r="A5" s="17" t="s">
        <v>174</v>
      </c>
      <c r="B5" s="18" t="s">
        <v>61</v>
      </c>
      <c r="C5" s="18" t="s">
        <v>61</v>
      </c>
      <c r="D5" s="19" t="s">
        <v>61</v>
      </c>
    </row>
    <row r="6">
      <c r="A6" s="17" t="s">
        <v>175</v>
      </c>
      <c r="B6" s="20" t="s">
        <v>63</v>
      </c>
      <c r="C6" s="18" t="s">
        <v>61</v>
      </c>
      <c r="D6" s="19" t="s">
        <v>61</v>
      </c>
    </row>
    <row r="7">
      <c r="A7" s="21" t="s">
        <v>176</v>
      </c>
      <c r="B7" s="22" t="s">
        <v>63</v>
      </c>
      <c r="C7" s="22" t="s">
        <v>63</v>
      </c>
      <c r="D7" s="23" t="s">
        <v>61</v>
      </c>
    </row>
    <row r="8" ht="7.5" customHeight="1">
      <c r="A8" s="8"/>
      <c r="C8" s="9"/>
      <c r="D8" s="9"/>
    </row>
    <row r="9" ht="22.5" customHeight="1">
      <c r="A9" s="24" t="s">
        <v>177</v>
      </c>
      <c r="B9" s="25">
        <f>'Chroniony, do wprowadzenia'!Q4</f>
        <v>309000</v>
      </c>
      <c r="C9" s="26">
        <f>SUM('Chroniony, do wprowadzenia'!Q4 :'Chroniony, do wprowadzenia'!Q5)</f>
        <v>341240</v>
      </c>
      <c r="D9" s="27">
        <f>SUM('Chroniony, do wprowadzenia'!Q4 :'Chroniony, do wprowadzenia'!Q6)</f>
        <v>462370</v>
      </c>
    </row>
    <row r="10" ht="22.5" customHeight="1">
      <c r="A10" s="28" t="s">
        <v>178</v>
      </c>
      <c r="B10" s="29">
        <f>'Chroniony, do wprowadzenia'!R4</f>
        <v>314890</v>
      </c>
      <c r="C10" s="30">
        <f>SUM('Chroniony, do wprowadzenia'!R4 :'Chroniony, do wprowadzenia'!R5)</f>
        <v>348130</v>
      </c>
      <c r="D10" s="31">
        <f>SUM('Chroniony, do wprowadzenia'!R4 :'Chroniony, do wprowadzenia'!R6)</f>
        <v>472290</v>
      </c>
    </row>
    <row r="11" ht="22.5" customHeight="1">
      <c r="A11" s="32" t="s">
        <v>179</v>
      </c>
      <c r="B11" s="33">
        <f>'Chroniony, do wprowadzenia'!S4</f>
        <v>330030</v>
      </c>
      <c r="C11" s="34">
        <f>SUM('Chroniony, do wprowadzenia'!S4 :'Chroniony, do wprowadzenia'!S5)</f>
        <v>364930</v>
      </c>
      <c r="D11" s="35">
        <f>SUM('Chroniony, do wprowadzenia'!S4 :'Chroniony, do wprowadzenia'!S6)</f>
        <v>490930</v>
      </c>
    </row>
    <row r="12" ht="7.5" customHeight="1">
      <c r="A12" s="1"/>
      <c r="B12" s="7"/>
      <c r="C12" s="7"/>
      <c r="D12" s="10"/>
    </row>
    <row r="13">
      <c r="A13" s="36" t="s">
        <v>68</v>
      </c>
      <c r="B13" s="37"/>
      <c r="C13" s="37"/>
      <c r="D13" s="37"/>
    </row>
    <row r="14" ht="7.5" customHeight="1">
      <c r="A14" s="1"/>
      <c r="B14" s="37"/>
      <c r="C14" s="37"/>
      <c r="D14" s="37"/>
    </row>
    <row r="15">
      <c r="A15" s="49" t="s">
        <v>69</v>
      </c>
      <c r="B15" s="50" t="s">
        <v>180</v>
      </c>
      <c r="C15" s="50" t="s">
        <v>181</v>
      </c>
      <c r="D15" s="51" t="s">
        <v>182</v>
      </c>
    </row>
    <row r="16">
      <c r="A16" s="17" t="s">
        <v>183</v>
      </c>
      <c r="B16" s="44">
        <f>'Chroniony, do wprowadzenia'!Q8</f>
        <v>8280</v>
      </c>
      <c r="C16" s="44">
        <f>'Chroniony, do wprowadzenia'!R8</f>
        <v>8280</v>
      </c>
      <c r="D16" s="45">
        <f>'Chroniony, do wprowadzenia'!S8</f>
        <v>8280</v>
      </c>
    </row>
    <row r="17">
      <c r="A17" s="17" t="s">
        <v>184</v>
      </c>
      <c r="B17" s="44" t="str">
        <f>'Chroniony, do wprowadzenia'!Q9</f>
        <v/>
      </c>
      <c r="C17" s="44" t="str">
        <f>'Chroniony, do wprowadzenia'!R9</f>
        <v/>
      </c>
      <c r="D17" s="45" t="str">
        <f>'Chroniony, do wprowadzenia'!S9</f>
        <v/>
      </c>
    </row>
    <row r="18">
      <c r="A18" s="17" t="s">
        <v>185</v>
      </c>
      <c r="B18" s="44">
        <f>'Chroniony, do wprowadzenia'!Q10</f>
        <v>14780</v>
      </c>
      <c r="C18" s="44">
        <f>'Chroniony, do wprowadzenia'!R10</f>
        <v>14780</v>
      </c>
      <c r="D18" s="45">
        <f>'Chroniony, do wprowadzenia'!S10</f>
        <v>14780</v>
      </c>
    </row>
    <row r="19">
      <c r="A19" s="17" t="s">
        <v>186</v>
      </c>
      <c r="B19" s="44">
        <f>'Chroniony, do wprowadzenia'!Q11</f>
        <v>17100</v>
      </c>
      <c r="C19" s="44">
        <f>'Chroniony, do wprowadzenia'!R11</f>
        <v>17100</v>
      </c>
      <c r="D19" s="45">
        <f>'Chroniony, do wprowadzenia'!S11</f>
        <v>17100</v>
      </c>
    </row>
    <row r="20">
      <c r="A20" s="17" t="s">
        <v>187</v>
      </c>
      <c r="B20" s="44">
        <f>'Chroniony, do wprowadzenia'!Q12</f>
        <v>39780</v>
      </c>
      <c r="C20" s="44">
        <f>'Chroniony, do wprowadzenia'!R12</f>
        <v>39910</v>
      </c>
      <c r="D20" s="45">
        <f>'Chroniony, do wprowadzenia'!S12</f>
        <v>41110</v>
      </c>
    </row>
    <row r="21">
      <c r="A21" s="17" t="s">
        <v>188</v>
      </c>
      <c r="B21" s="44">
        <f>'Chroniony, do wprowadzenia'!Q13</f>
        <v>3200</v>
      </c>
      <c r="C21" s="44">
        <f>'Chroniony, do wprowadzenia'!R13</f>
        <v>3200</v>
      </c>
      <c r="D21" s="45">
        <f>'Chroniony, do wprowadzenia'!S13</f>
        <v>3200</v>
      </c>
    </row>
    <row r="22">
      <c r="A22" s="17" t="s">
        <v>189</v>
      </c>
      <c r="B22" s="44">
        <f>'Chroniony, do wprowadzenia'!Q14</f>
        <v>28050</v>
      </c>
      <c r="C22" s="44">
        <f>'Chroniony, do wprowadzenia'!R14</f>
        <v>28050</v>
      </c>
      <c r="D22" s="45">
        <f>'Chroniony, do wprowadzenia'!S14</f>
        <v>28050</v>
      </c>
    </row>
    <row r="23">
      <c r="A23" s="17" t="s">
        <v>190</v>
      </c>
      <c r="B23" s="44">
        <f>'Chroniony, do wprowadzenia'!Q15</f>
        <v>36470</v>
      </c>
      <c r="C23" s="44">
        <f>'Chroniony, do wprowadzenia'!R15</f>
        <v>36470</v>
      </c>
      <c r="D23" s="45">
        <f>'Chroniony, do wprowadzenia'!S15</f>
        <v>36470</v>
      </c>
    </row>
    <row r="24" hidden="1">
      <c r="A24" s="17" t="s">
        <v>191</v>
      </c>
      <c r="B24" s="44" t="str">
        <f>'Chroniony, do wprowadzenia'!Q16</f>
        <v/>
      </c>
      <c r="C24" s="44" t="str">
        <f>'Chroniony, do wprowadzenia'!R16</f>
        <v/>
      </c>
      <c r="D24" s="45" t="str">
        <f>'Chroniony, do wprowadzenia'!S16</f>
        <v/>
      </c>
    </row>
    <row r="25" hidden="1">
      <c r="A25" s="17" t="s">
        <v>192</v>
      </c>
      <c r="B25" s="44" t="str">
        <f>'Chroniony, do wprowadzenia'!Q17</f>
        <v/>
      </c>
      <c r="C25" s="44" t="str">
        <f>'Chroniony, do wprowadzenia'!R17</f>
        <v/>
      </c>
      <c r="D25" s="45" t="str">
        <f>'Chroniony, do wprowadzenia'!S17</f>
        <v/>
      </c>
    </row>
    <row r="26" hidden="1">
      <c r="A26" s="17" t="s">
        <v>193</v>
      </c>
      <c r="B26" s="44" t="str">
        <f>'Chroniony, do wprowadzenia'!Q18</f>
        <v/>
      </c>
      <c r="C26" s="44" t="str">
        <f>'Chroniony, do wprowadzenia'!R18</f>
        <v/>
      </c>
      <c r="D26" s="45" t="str">
        <f>'Chroniony, do wprowadzenia'!S18</f>
        <v/>
      </c>
    </row>
    <row r="27">
      <c r="A27" s="52" t="s">
        <v>194</v>
      </c>
      <c r="B27" s="46">
        <f>'Chroniony, do wprowadzenia'!Q19</f>
        <v>9450</v>
      </c>
      <c r="C27" s="46">
        <f>'Chroniony, do wprowadzenia'!R19</f>
        <v>9870</v>
      </c>
      <c r="D27" s="47">
        <f>'Chroniony, do wprowadzenia'!S19</f>
        <v>10360</v>
      </c>
    </row>
    <row r="28">
      <c r="A28" s="48" t="s">
        <v>53</v>
      </c>
    </row>
  </sheetData>
  <mergeCells count="4">
    <mergeCell ref="A1:A2"/>
    <mergeCell ref="B1:D1"/>
    <mergeCell ref="C2:D2"/>
    <mergeCell ref="A3:D3"/>
  </mergeCells>
  <printOptions horizontalCentered="1"/>
  <pageMargins bottom="0.75" footer="0.0" header="0.0" left="0.7" right="0.7" top="0.75"/>
  <pageSetup scale="200" orientation="portrait" pageOrder="overThenDown" paperHeight="33.07086614173228in" paperWidth="23.38582677165354in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75"/>
  <cols>
    <col customWidth="1" min="1" max="1" width="75.13"/>
    <col customWidth="1" min="2" max="4" width="17.63"/>
  </cols>
  <sheetData>
    <row r="1" ht="147.0" customHeight="1">
      <c r="A1" s="4"/>
    </row>
    <row r="2" ht="79.5" customHeight="1">
      <c r="C2" s="11" t="s">
        <v>54</v>
      </c>
    </row>
    <row r="3">
      <c r="A3" s="12" t="s">
        <v>195</v>
      </c>
    </row>
    <row r="4">
      <c r="A4" s="13" t="s">
        <v>56</v>
      </c>
      <c r="B4" s="14" t="s">
        <v>57</v>
      </c>
      <c r="C4" s="15" t="s">
        <v>196</v>
      </c>
      <c r="D4" s="16" t="s">
        <v>59</v>
      </c>
    </row>
    <row r="5">
      <c r="A5" s="17" t="s">
        <v>197</v>
      </c>
      <c r="B5" s="18" t="s">
        <v>61</v>
      </c>
      <c r="C5" s="18" t="s">
        <v>61</v>
      </c>
      <c r="D5" s="19" t="s">
        <v>61</v>
      </c>
    </row>
    <row r="6">
      <c r="A6" s="17" t="s">
        <v>198</v>
      </c>
      <c r="B6" s="20" t="s">
        <v>63</v>
      </c>
      <c r="C6" s="18" t="s">
        <v>61</v>
      </c>
      <c r="D6" s="19" t="s">
        <v>61</v>
      </c>
    </row>
    <row r="7">
      <c r="A7" s="21" t="s">
        <v>199</v>
      </c>
      <c r="B7" s="22" t="s">
        <v>63</v>
      </c>
      <c r="C7" s="22" t="s">
        <v>63</v>
      </c>
      <c r="D7" s="23" t="s">
        <v>61</v>
      </c>
    </row>
    <row r="8" ht="7.5" customHeight="1">
      <c r="A8" s="8"/>
      <c r="C8" s="9"/>
      <c r="D8" s="9"/>
    </row>
    <row r="9" ht="22.5" customHeight="1">
      <c r="A9" s="24" t="s">
        <v>200</v>
      </c>
      <c r="B9" s="25">
        <f>'Chroniony, do wprowadzenia'!AF4</f>
        <v>405630</v>
      </c>
      <c r="C9" s="26">
        <f>SUM('Chroniony, do wprowadzenia'!AF4 :'Chroniony, do wprowadzenia'!AF5)</f>
        <v>444540</v>
      </c>
      <c r="D9" s="27">
        <f>SUM('Chroniony, do wprowadzenia'!AF4 :'Chroniony, do wprowadzenia'!AF6)</f>
        <v>597420</v>
      </c>
    </row>
    <row r="10" ht="22.5" customHeight="1">
      <c r="A10" s="28" t="s">
        <v>201</v>
      </c>
      <c r="B10" s="29">
        <f>'Chroniony, do wprowadzenia'!AG4</f>
        <v>414480</v>
      </c>
      <c r="C10" s="30">
        <f>SUM('Chroniony, do wprowadzenia'!AG4 :'Chroniony, do wprowadzenia'!AG5)</f>
        <v>454610</v>
      </c>
      <c r="D10" s="31">
        <f>SUM('Chroniony, do wprowadzenia'!AG4 :'Chroniony, do wprowadzenia'!AG6)</f>
        <v>610580</v>
      </c>
    </row>
    <row r="11" ht="22.5" customHeight="1">
      <c r="A11" s="32" t="s">
        <v>202</v>
      </c>
      <c r="B11" s="33">
        <f>'Chroniony, do wprowadzenia'!AH4</f>
        <v>434290</v>
      </c>
      <c r="C11" s="34">
        <f>SUM('Chroniony, do wprowadzenia'!AH4 :'Chroniony, do wprowadzenia'!AH5)</f>
        <v>476430</v>
      </c>
      <c r="D11" s="35">
        <f>SUM('Chroniony, do wprowadzenia'!AH4 :'Chroniony, do wprowadzenia'!AH6)</f>
        <v>634740</v>
      </c>
    </row>
    <row r="12" ht="7.5" customHeight="1">
      <c r="A12" s="1"/>
      <c r="B12" s="7"/>
      <c r="C12" s="7"/>
      <c r="D12" s="10"/>
    </row>
    <row r="13">
      <c r="A13" s="36" t="s">
        <v>68</v>
      </c>
      <c r="B13" s="37"/>
      <c r="C13" s="37"/>
      <c r="D13" s="37"/>
    </row>
    <row r="14" ht="7.5" customHeight="1">
      <c r="A14" s="1"/>
      <c r="B14" s="37"/>
      <c r="C14" s="37"/>
      <c r="D14" s="37"/>
    </row>
    <row r="15">
      <c r="A15" s="38" t="s">
        <v>69</v>
      </c>
      <c r="B15" s="39" t="s">
        <v>203</v>
      </c>
      <c r="C15" s="39" t="s">
        <v>204</v>
      </c>
      <c r="D15" s="40" t="s">
        <v>205</v>
      </c>
    </row>
    <row r="16">
      <c r="A16" s="41" t="s">
        <v>206</v>
      </c>
      <c r="B16" s="42">
        <f>'Chroniony, do wprowadzenia'!AF8</f>
        <v>24140</v>
      </c>
      <c r="C16" s="42">
        <f>'Chroniony, do wprowadzenia'!AG8</f>
        <v>24140</v>
      </c>
      <c r="D16" s="43">
        <f>'Chroniony, do wprowadzenia'!AH8</f>
        <v>24140</v>
      </c>
    </row>
    <row r="17">
      <c r="A17" s="17" t="s">
        <v>207</v>
      </c>
      <c r="B17" s="44">
        <f>'Chroniony, do wprowadzenia'!AF9</f>
        <v>8180</v>
      </c>
      <c r="C17" s="44">
        <f>'Chroniony, do wprowadzenia'!AG9</f>
        <v>8870</v>
      </c>
      <c r="D17" s="45">
        <f>'Chroniony, do wprowadzenia'!AH9</f>
        <v>9630</v>
      </c>
    </row>
    <row r="18">
      <c r="A18" s="17" t="s">
        <v>208</v>
      </c>
      <c r="B18" s="44">
        <f>'Chroniony, do wprowadzenia'!AF10</f>
        <v>27770</v>
      </c>
      <c r="C18" s="44">
        <f>'Chroniony, do wprowadzenia'!AG10</f>
        <v>27770</v>
      </c>
      <c r="D18" s="45">
        <f>'Chroniony, do wprowadzenia'!AH10</f>
        <v>27770</v>
      </c>
    </row>
    <row r="19">
      <c r="A19" s="17" t="s">
        <v>209</v>
      </c>
      <c r="B19" s="44">
        <f>'Chroniony, do wprowadzenia'!AF11</f>
        <v>30800</v>
      </c>
      <c r="C19" s="44">
        <f>'Chroniony, do wprowadzenia'!AG11</f>
        <v>30800</v>
      </c>
      <c r="D19" s="45">
        <f>'Chroniony, do wprowadzenia'!AH11</f>
        <v>30800</v>
      </c>
    </row>
    <row r="20">
      <c r="A20" s="17" t="s">
        <v>210</v>
      </c>
      <c r="B20" s="44">
        <f>'Chroniony, do wprowadzenia'!AF12</f>
        <v>42100</v>
      </c>
      <c r="C20" s="44">
        <f>'Chroniony, do wprowadzenia'!AG12</f>
        <v>42190</v>
      </c>
      <c r="D20" s="45">
        <f>'Chroniony, do wprowadzenia'!AH12</f>
        <v>43460</v>
      </c>
    </row>
    <row r="21">
      <c r="A21" s="17" t="s">
        <v>211</v>
      </c>
      <c r="B21" s="44">
        <f>'Chroniony, do wprowadzenia'!AF13</f>
        <v>4150</v>
      </c>
      <c r="C21" s="44">
        <f>'Chroniony, do wprowadzenia'!AG13</f>
        <v>4150</v>
      </c>
      <c r="D21" s="45">
        <f>'Chroniony, do wprowadzenia'!AH13</f>
        <v>4150</v>
      </c>
    </row>
    <row r="22">
      <c r="A22" s="17" t="s">
        <v>212</v>
      </c>
      <c r="B22" s="44">
        <f>'Chroniony, do wprowadzenia'!AF14</f>
        <v>38870</v>
      </c>
      <c r="C22" s="44">
        <f>'Chroniony, do wprowadzenia'!AG14</f>
        <v>38870</v>
      </c>
      <c r="D22" s="45">
        <f>'Chroniony, do wprowadzenia'!AH14</f>
        <v>38870</v>
      </c>
    </row>
    <row r="23">
      <c r="A23" s="17" t="s">
        <v>213</v>
      </c>
      <c r="B23" s="44">
        <f>'Chroniony, do wprowadzenia'!AF15</f>
        <v>50530</v>
      </c>
      <c r="C23" s="44">
        <f>'Chroniony, do wprowadzenia'!AG15</f>
        <v>50530</v>
      </c>
      <c r="D23" s="45">
        <f>'Chroniony, do wprowadzenia'!AH15</f>
        <v>50530</v>
      </c>
    </row>
    <row r="24" hidden="1">
      <c r="A24" s="17" t="s">
        <v>214</v>
      </c>
      <c r="B24" s="44" t="str">
        <f>'Chroniony, do wprowadzenia'!AF16</f>
        <v/>
      </c>
      <c r="C24" s="44" t="str">
        <f>'Chroniony, do wprowadzenia'!AG16</f>
        <v/>
      </c>
      <c r="D24" s="45" t="str">
        <f>'Chroniony, do wprowadzenia'!AH16</f>
        <v/>
      </c>
    </row>
    <row r="25" hidden="1">
      <c r="A25" s="17" t="s">
        <v>215</v>
      </c>
      <c r="B25" s="44" t="str">
        <f>'Chroniony, do wprowadzenia'!AF17</f>
        <v/>
      </c>
      <c r="C25" s="44" t="str">
        <f>'Chroniony, do wprowadzenia'!AG17</f>
        <v/>
      </c>
      <c r="D25" s="45" t="str">
        <f>'Chroniony, do wprowadzenia'!AH17</f>
        <v/>
      </c>
    </row>
    <row r="26">
      <c r="A26" s="17" t="s">
        <v>216</v>
      </c>
      <c r="B26" s="44">
        <f>'Chroniony, do wprowadzenia'!AF18</f>
        <v>-1740</v>
      </c>
      <c r="C26" s="44">
        <f>'Chroniony, do wprowadzenia'!AG18</f>
        <v>-2930</v>
      </c>
      <c r="D26" s="45">
        <f>'Chroniony, do wprowadzenia'!AH18</f>
        <v>-4230</v>
      </c>
    </row>
    <row r="27" hidden="1">
      <c r="A27" s="17"/>
      <c r="B27" s="44" t="str">
        <f>'Chroniony, do wprowadzenia'!AF19</f>
        <v/>
      </c>
      <c r="C27" s="44" t="str">
        <f>'Chroniony, do wprowadzenia'!AG19</f>
        <v/>
      </c>
      <c r="D27" s="45" t="str">
        <f>'Chroniony, do wprowadzenia'!AH19</f>
        <v/>
      </c>
    </row>
    <row r="28">
      <c r="A28" s="21" t="s">
        <v>217</v>
      </c>
      <c r="B28" s="46">
        <f>'Chroniony, do wprowadzenia'!AF20</f>
        <v>12170</v>
      </c>
      <c r="C28" s="46">
        <f>'Chroniony, do wprowadzenia'!AG20</f>
        <v>12860</v>
      </c>
      <c r="D28" s="47">
        <f>'Chroniony, do wprowadzenia'!AH20</f>
        <v>13500</v>
      </c>
    </row>
    <row r="29">
      <c r="A29" s="48" t="s">
        <v>53</v>
      </c>
    </row>
  </sheetData>
  <mergeCells count="4">
    <mergeCell ref="A1:A2"/>
    <mergeCell ref="B1:D1"/>
    <mergeCell ref="C2:D2"/>
    <mergeCell ref="A3:D3"/>
  </mergeCells>
  <printOptions horizontalCentered="1"/>
  <pageMargins bottom="0.75" footer="0.0" header="0.0" left="0.7" right="0.7" top="0.75"/>
  <pageSetup scale="200" orientation="portrait" pageOrder="overThenDown" paperHeight="33.07086614173228in" paperWidth="23.38582677165354in"/>
  <drawing r:id="rId1"/>
</worksheet>
</file>